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rianloghin\projects\Pipe_Zongchen\Docs\forERSI\"/>
    </mc:Choice>
  </mc:AlternateContent>
  <xr:revisionPtr revIDLastSave="0" documentId="13_ncr:1_{29472CC5-3E98-424F-8F8B-2B1244AB955E}" xr6:coauthVersionLast="47" xr6:coauthVersionMax="47" xr10:uidLastSave="{00000000-0000-0000-0000-000000000000}"/>
  <bookViews>
    <workbookView xWindow="-120" yWindow="-120" windowWidth="29040" windowHeight="15840" tabRatio="773" activeTab="2" xr2:uid="{B30EEA75-8422-4A83-95BF-D22217F68E86}"/>
  </bookViews>
  <sheets>
    <sheet name="digitizedData" sheetId="4" r:id="rId1"/>
    <sheet name="BeachMarksvsPrediction" sheetId="17" r:id="rId2"/>
    <sheet name="Comparison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" i="4" l="1"/>
  <c r="AA6" i="4"/>
  <c r="AK14" i="11"/>
  <c r="AI14" i="11"/>
  <c r="AK13" i="11"/>
  <c r="AI13" i="11"/>
  <c r="AK12" i="11"/>
  <c r="AI12" i="11"/>
  <c r="AK11" i="11"/>
  <c r="AI11" i="11"/>
  <c r="AK10" i="11"/>
  <c r="AI10" i="11"/>
  <c r="AK9" i="11"/>
  <c r="AI9" i="11"/>
  <c r="Y9" i="11"/>
  <c r="Y10" i="11" s="1"/>
  <c r="Y11" i="11" s="1"/>
  <c r="Y12" i="11" s="1"/>
  <c r="Y13" i="11" s="1"/>
  <c r="Y14" i="11" s="1"/>
  <c r="Y15" i="11" s="1"/>
  <c r="Y16" i="11" s="1"/>
  <c r="Y17" i="11" s="1"/>
  <c r="Y18" i="11" s="1"/>
  <c r="Y19" i="11" s="1"/>
  <c r="AK8" i="11"/>
  <c r="AI8" i="11"/>
  <c r="Y20" i="11" l="1"/>
  <c r="Y21" i="11" s="1"/>
  <c r="Y22" i="11" s="1"/>
  <c r="Y23" i="11" s="1"/>
  <c r="Y24" i="11" s="1"/>
  <c r="Y25" i="11" s="1"/>
  <c r="Y26" i="11" s="1"/>
  <c r="Y27" i="11" s="1"/>
  <c r="Y28" i="11" s="1"/>
  <c r="Y29" i="11" s="1"/>
  <c r="Y30" i="11" s="1"/>
  <c r="Y31" i="11" s="1"/>
  <c r="Y32" i="11" s="1"/>
  <c r="Y33" i="11" s="1"/>
  <c r="Y34" i="11" s="1"/>
  <c r="Y35" i="11" s="1"/>
  <c r="Y36" i="11" s="1"/>
  <c r="Y37" i="11" s="1"/>
  <c r="Y38" i="11" s="1"/>
  <c r="Y39" i="11" s="1"/>
  <c r="Y40" i="11" s="1"/>
  <c r="Y41" i="11" s="1"/>
  <c r="Y42" i="11" s="1"/>
  <c r="Y43" i="11" s="1"/>
  <c r="Y44" i="11" s="1"/>
  <c r="Y45" i="11" s="1"/>
  <c r="Y46" i="11" s="1"/>
  <c r="AL9" i="11"/>
  <c r="M14" i="11"/>
  <c r="K14" i="11"/>
  <c r="M13" i="11"/>
  <c r="K13" i="11"/>
  <c r="M12" i="11"/>
  <c r="K12" i="11"/>
  <c r="M11" i="11"/>
  <c r="K11" i="11"/>
  <c r="M10" i="11"/>
  <c r="K10" i="11"/>
  <c r="M9" i="11"/>
  <c r="K9" i="11"/>
  <c r="M8" i="11"/>
  <c r="K8" i="11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L10" i="11" l="1"/>
  <c r="Y47" i="11"/>
  <c r="Y48" i="11" s="1"/>
  <c r="Y49" i="11" s="1"/>
  <c r="Y50" i="11" s="1"/>
  <c r="Y51" i="11" s="1"/>
  <c r="Y52" i="11" s="1"/>
  <c r="Y53" i="11" s="1"/>
  <c r="Y54" i="11" s="1"/>
  <c r="Y55" i="11" s="1"/>
  <c r="Y56" i="11" s="1"/>
  <c r="Y57" i="11" s="1"/>
  <c r="Y58" i="11" s="1"/>
  <c r="Y59" i="11" s="1"/>
  <c r="Y60" i="11" s="1"/>
  <c r="Y61" i="11" s="1"/>
  <c r="Y62" i="11" s="1"/>
  <c r="AL11" i="11"/>
  <c r="A20" i="1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N9" i="11"/>
  <c r="AY7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6" i="4"/>
  <c r="AP7" i="4"/>
  <c r="AP8" i="4"/>
  <c r="AP9" i="4"/>
  <c r="AP10" i="4"/>
  <c r="AP11" i="4"/>
  <c r="AP12" i="4"/>
  <c r="AP13" i="4"/>
  <c r="AP6" i="4"/>
  <c r="Y63" i="11" l="1"/>
  <c r="Y64" i="11" s="1"/>
  <c r="Y65" i="11" s="1"/>
  <c r="Y66" i="11" s="1"/>
  <c r="Y67" i="11" s="1"/>
  <c r="Y68" i="11" s="1"/>
  <c r="Y69" i="11" s="1"/>
  <c r="Y70" i="11" s="1"/>
  <c r="Y71" i="11" s="1"/>
  <c r="Y72" i="11" s="1"/>
  <c r="Y73" i="11" s="1"/>
  <c r="AL12" i="11"/>
  <c r="A36" i="1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N10" i="11"/>
  <c r="U22" i="4"/>
  <c r="O22" i="4"/>
  <c r="I22" i="4"/>
  <c r="U21" i="4"/>
  <c r="O21" i="4"/>
  <c r="I21" i="4"/>
  <c r="AZ20" i="4"/>
  <c r="AA20" i="4"/>
  <c r="U20" i="4"/>
  <c r="O20" i="4"/>
  <c r="I20" i="4"/>
  <c r="AZ19" i="4"/>
  <c r="AA19" i="4"/>
  <c r="U19" i="4"/>
  <c r="O19" i="4"/>
  <c r="I19" i="4"/>
  <c r="AZ18" i="4"/>
  <c r="AG18" i="4"/>
  <c r="AA18" i="4"/>
  <c r="U18" i="4"/>
  <c r="O18" i="4"/>
  <c r="I18" i="4"/>
  <c r="AZ17" i="4"/>
  <c r="AG17" i="4"/>
  <c r="AA17" i="4"/>
  <c r="U17" i="4"/>
  <c r="O17" i="4"/>
  <c r="I17" i="4"/>
  <c r="AZ16" i="4"/>
  <c r="AG16" i="4"/>
  <c r="AA16" i="4"/>
  <c r="U16" i="4"/>
  <c r="O16" i="4"/>
  <c r="I16" i="4"/>
  <c r="BD15" i="4"/>
  <c r="AZ15" i="4"/>
  <c r="AG15" i="4"/>
  <c r="AA15" i="4"/>
  <c r="U15" i="4"/>
  <c r="O15" i="4"/>
  <c r="I15" i="4"/>
  <c r="AZ14" i="4"/>
  <c r="AG14" i="4"/>
  <c r="AA14" i="4"/>
  <c r="U14" i="4"/>
  <c r="O14" i="4"/>
  <c r="I14" i="4"/>
  <c r="AZ13" i="4"/>
  <c r="AR13" i="4"/>
  <c r="AG13" i="4"/>
  <c r="AA13" i="4"/>
  <c r="U13" i="4"/>
  <c r="O13" i="4"/>
  <c r="I13" i="4"/>
  <c r="AZ12" i="4"/>
  <c r="AR12" i="4"/>
  <c r="AG12" i="4"/>
  <c r="AA12" i="4"/>
  <c r="U12" i="4"/>
  <c r="O12" i="4"/>
  <c r="I12" i="4"/>
  <c r="AZ11" i="4"/>
  <c r="AR11" i="4"/>
  <c r="AG11" i="4"/>
  <c r="AA11" i="4"/>
  <c r="U11" i="4"/>
  <c r="O11" i="4"/>
  <c r="I11" i="4"/>
  <c r="AZ10" i="4"/>
  <c r="AR10" i="4"/>
  <c r="AG10" i="4"/>
  <c r="AA10" i="4"/>
  <c r="U10" i="4"/>
  <c r="O10" i="4"/>
  <c r="I10" i="4"/>
  <c r="AZ9" i="4"/>
  <c r="AR9" i="4"/>
  <c r="AQ9" i="4"/>
  <c r="AG9" i="4"/>
  <c r="AA9" i="4"/>
  <c r="U9" i="4"/>
  <c r="O9" i="4"/>
  <c r="I9" i="4"/>
  <c r="AZ8" i="4"/>
  <c r="AR8" i="4"/>
  <c r="AG8" i="4"/>
  <c r="AA8" i="4"/>
  <c r="U8" i="4"/>
  <c r="O8" i="4"/>
  <c r="I8" i="4"/>
  <c r="AZ7" i="4"/>
  <c r="BA7" i="4" s="1"/>
  <c r="AH7" i="4"/>
  <c r="AI7" i="4" s="1"/>
  <c r="AG7" i="4"/>
  <c r="AB7" i="4"/>
  <c r="AC7" i="4" s="1"/>
  <c r="AA7" i="4"/>
  <c r="U7" i="4"/>
  <c r="O7" i="4"/>
  <c r="I7" i="4"/>
  <c r="AH6" i="4"/>
  <c r="AI6" i="4" s="1"/>
  <c r="AG6" i="4"/>
  <c r="AB6" i="4"/>
  <c r="U6" i="4"/>
  <c r="O6" i="4"/>
  <c r="I6" i="4"/>
  <c r="Y74" i="11" l="1"/>
  <c r="Y75" i="11" s="1"/>
  <c r="Y76" i="11" s="1"/>
  <c r="Y77" i="11" s="1"/>
  <c r="Y78" i="11" s="1"/>
  <c r="Y79" i="11" s="1"/>
  <c r="Y80" i="11" s="1"/>
  <c r="AL13" i="11"/>
  <c r="A47" i="1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N11" i="11"/>
  <c r="BA8" i="4"/>
  <c r="BA9" i="4"/>
  <c r="BA10" i="4" s="1"/>
  <c r="BA11" i="4" s="1"/>
  <c r="BA12" i="4" s="1"/>
  <c r="BA13" i="4" s="1"/>
  <c r="Y81" i="11" l="1"/>
  <c r="Y82" i="11" s="1"/>
  <c r="Y83" i="11" s="1"/>
  <c r="Y84" i="11" s="1"/>
  <c r="AL14" i="11"/>
  <c r="A63" i="1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N12" i="11"/>
  <c r="BC13" i="4"/>
  <c r="BA14" i="4"/>
  <c r="A74" i="11" l="1"/>
  <c r="A75" i="11" s="1"/>
  <c r="A76" i="11" s="1"/>
  <c r="A77" i="11" s="1"/>
  <c r="A78" i="11" s="1"/>
  <c r="A79" i="11" s="1"/>
  <c r="A80" i="11" s="1"/>
  <c r="N13" i="11"/>
  <c r="BC14" i="4"/>
  <c r="BA15" i="4"/>
  <c r="BA16" i="4" s="1"/>
  <c r="A81" i="11" l="1"/>
  <c r="N14" i="11"/>
  <c r="BC15" i="4"/>
  <c r="BA17" i="4"/>
  <c r="BC16" i="4" l="1"/>
  <c r="BA18" i="4"/>
  <c r="BA19" i="4" s="1"/>
  <c r="BA20" i="4" l="1"/>
  <c r="BC18" i="4" s="1"/>
  <c r="BC17" i="4"/>
</calcChain>
</file>

<file path=xl/sharedStrings.xml><?xml version="1.0" encoding="utf-8"?>
<sst xmlns="http://schemas.openxmlformats.org/spreadsheetml/2006/main" count="150" uniqueCount="63">
  <si>
    <t>x</t>
  </si>
  <si>
    <t>y</t>
  </si>
  <si>
    <t>initial notch</t>
  </si>
  <si>
    <t>beachmark1</t>
  </si>
  <si>
    <t>beachmark2</t>
  </si>
  <si>
    <t>beachmark3</t>
  </si>
  <si>
    <t>complete</t>
  </si>
  <si>
    <t>along a</t>
  </si>
  <si>
    <t>origin</t>
  </si>
  <si>
    <t>notch</t>
  </si>
  <si>
    <t>benchmark1</t>
  </si>
  <si>
    <t>benchmark3</t>
  </si>
  <si>
    <t>along c</t>
  </si>
  <si>
    <t>center</t>
  </si>
  <si>
    <t>edge of notch</t>
  </si>
  <si>
    <t>beachmark2prime</t>
  </si>
  <si>
    <t>N</t>
  </si>
  <si>
    <t>c</t>
  </si>
  <si>
    <t>beachmark2 prime</t>
  </si>
  <si>
    <t>length</t>
  </si>
  <si>
    <t>C</t>
  </si>
  <si>
    <t>mm</t>
  </si>
  <si>
    <t>FCGR</t>
  </si>
  <si>
    <t>R=0.1</t>
  </si>
  <si>
    <t>R=0.5</t>
  </si>
  <si>
    <t>n</t>
  </si>
  <si>
    <t>BS7910 mean, R=0.1, R=0.5, tabular</t>
  </si>
  <si>
    <t>z</t>
  </si>
  <si>
    <t>KI</t>
  </si>
  <si>
    <t>KII</t>
  </si>
  <si>
    <t>KIII</t>
  </si>
  <si>
    <t>2c</t>
  </si>
  <si>
    <t>45deg</t>
  </si>
  <si>
    <t>DeltaN</t>
  </si>
  <si>
    <t>no shape constraint</t>
  </si>
  <si>
    <t>160 elements along front</t>
  </si>
  <si>
    <t>loading mission, R=0.5 5k cycles followed by R=0.1 10k cycles</t>
  </si>
  <si>
    <t>elliptical</t>
  </si>
  <si>
    <t>a=</t>
  </si>
  <si>
    <t>c=</t>
  </si>
  <si>
    <t>deviations</t>
  </si>
  <si>
    <t>I forgot to take the snapshot</t>
  </si>
  <si>
    <t>beachmark3prime</t>
  </si>
  <si>
    <t>benchmark1prime</t>
  </si>
  <si>
    <t>benchmark2prime</t>
  </si>
  <si>
    <t>benchmark3prime</t>
  </si>
  <si>
    <t>beach mark 1</t>
  </si>
  <si>
    <t>beach mark 1 prime</t>
  </si>
  <si>
    <t>beach mark 2</t>
  </si>
  <si>
    <t>beach mark 2 prime</t>
  </si>
  <si>
    <t>beach mark 3</t>
  </si>
  <si>
    <t>beach mark 3 prime</t>
  </si>
  <si>
    <t>beachmark1prime</t>
  </si>
  <si>
    <t>initial crack size a=7.29, c=8</t>
  </si>
  <si>
    <t xml:space="preserve"> mission definition: </t>
  </si>
  <si>
    <t>10,90,200,700,3x1000,700,200,90,10,10,100,390,500,8x1000,500,390,100,10</t>
  </si>
  <si>
    <t>step 38</t>
  </si>
  <si>
    <t>step 54</t>
  </si>
  <si>
    <t>step 65</t>
  </si>
  <si>
    <t>step 0</t>
  </si>
  <si>
    <t>step11</t>
  </si>
  <si>
    <t>step27</t>
  </si>
  <si>
    <t>BS7910 mean - off nominal, 1.17*C R=0.1,0.8*C R=0.5, tabular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</si>
</sst>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11" fontId="0" fillId="0" borderId="0" xfId="0" applyNumberFormat="1"/>
    <xf numFmtId="164" fontId="0" fillId="0" borderId="0" xfId="0" applyNumberFormat="1"/>
    <xf numFmtId="0" fontId="0" fillId="3" borderId="0" xfId="0" applyFill="1"/>
    <xf numFmtId="11" fontId="0" fillId="3" borderId="0" xfId="0" applyNumberFormat="1" applyFill="1"/>
    <xf numFmtId="0" fontId="0" fillId="4" borderId="0" xfId="0" applyFill="1"/>
    <xf numFmtId="11" fontId="0" fillId="4" borderId="0" xfId="0" applyNumberFormat="1" applyFill="1"/>
    <xf numFmtId="2" fontId="0" fillId="0" borderId="0" xfId="0" applyNumberFormat="1"/>
    <xf numFmtId="10" fontId="0" fillId="0" borderId="0" xfId="0" applyNumberForma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992008193280838E-2"/>
          <c:y val="4.970167136944386E-2"/>
          <c:w val="0.95726580032795505"/>
          <c:h val="0.88840735042859675"/>
        </c:manualLayout>
      </c:layout>
      <c:scatterChart>
        <c:scatterStyle val="smoothMarker"/>
        <c:varyColors val="0"/>
        <c:ser>
          <c:idx val="1"/>
          <c:order val="0"/>
          <c:marker>
            <c:symbol val="none"/>
          </c:marker>
          <c:xVal>
            <c:numRef>
              <c:f>BeachMarksvsPrediction!#REF!</c:f>
            </c:numRef>
          </c:xVal>
          <c:yVal>
            <c:numRef>
              <c:f>BeachMarksvsPrediction!#REF!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B3A-40B8-9CE4-AE422E63F7E2}"/>
            </c:ext>
          </c:extLst>
        </c:ser>
        <c:ser>
          <c:idx val="3"/>
          <c:order val="1"/>
          <c:spPr>
            <a:ln>
              <a:noFill/>
            </a:ln>
          </c:spPr>
          <c:marker>
            <c:symbol val="square"/>
            <c:size val="5"/>
          </c:marker>
          <c:xVal>
            <c:numRef>
              <c:f>digitizedData!$G$6:$G$22</c:f>
              <c:numCache>
                <c:formatCode>General</c:formatCode>
                <c:ptCount val="17"/>
                <c:pt idx="0">
                  <c:v>-8.0199203603893405</c:v>
                </c:pt>
                <c:pt idx="1">
                  <c:v>-7.8967098383074497</c:v>
                </c:pt>
                <c:pt idx="2">
                  <c:v>-7.5223183975544901</c:v>
                </c:pt>
                <c:pt idx="3">
                  <c:v>-7.0841758506958303</c:v>
                </c:pt>
                <c:pt idx="4">
                  <c:v>-6.4888794143673003</c:v>
                </c:pt>
                <c:pt idx="5">
                  <c:v>-5.9559295310111704</c:v>
                </c:pt>
                <c:pt idx="6">
                  <c:v>-5.3597747566567397</c:v>
                </c:pt>
                <c:pt idx="7">
                  <c:v>-3.50716917383959</c:v>
                </c:pt>
                <c:pt idx="8">
                  <c:v>-2.50166519185905</c:v>
                </c:pt>
                <c:pt idx="9">
                  <c:v>-0.33287909259109899</c:v>
                </c:pt>
                <c:pt idx="10">
                  <c:v>-4.5122049714423502</c:v>
                </c:pt>
                <c:pt idx="11">
                  <c:v>-1.2131437535194201</c:v>
                </c:pt>
                <c:pt idx="12">
                  <c:v>0.73637599549513699</c:v>
                </c:pt>
                <c:pt idx="13">
                  <c:v>1.83707746762127</c:v>
                </c:pt>
                <c:pt idx="14">
                  <c:v>2.68675408253559</c:v>
                </c:pt>
                <c:pt idx="15">
                  <c:v>3.5050623441396498</c:v>
                </c:pt>
                <c:pt idx="16">
                  <c:v>4.1030898560051403</c:v>
                </c:pt>
              </c:numCache>
            </c:numRef>
          </c:xVal>
          <c:yVal>
            <c:numRef>
              <c:f>digitizedData!$I$6:$I$22</c:f>
              <c:numCache>
                <c:formatCode>General</c:formatCode>
                <c:ptCount val="17"/>
                <c:pt idx="0">
                  <c:v>-83.711935483870974</c:v>
                </c:pt>
                <c:pt idx="1">
                  <c:v>-82.679354838709685</c:v>
                </c:pt>
                <c:pt idx="2">
                  <c:v>-81.49032258064517</c:v>
                </c:pt>
                <c:pt idx="3">
                  <c:v>-80.645483870967752</c:v>
                </c:pt>
                <c:pt idx="4">
                  <c:v>-79.769354838709688</c:v>
                </c:pt>
                <c:pt idx="5">
                  <c:v>-79.112258064516141</c:v>
                </c:pt>
                <c:pt idx="6">
                  <c:v>-78.580322580645174</c:v>
                </c:pt>
                <c:pt idx="7">
                  <c:v>-77.485161290322594</c:v>
                </c:pt>
                <c:pt idx="8">
                  <c:v>-77.172258064516143</c:v>
                </c:pt>
                <c:pt idx="9">
                  <c:v>-76.765483870967756</c:v>
                </c:pt>
                <c:pt idx="10">
                  <c:v>-77.985806451612916</c:v>
                </c:pt>
                <c:pt idx="11">
                  <c:v>-76.859354838709692</c:v>
                </c:pt>
                <c:pt idx="12">
                  <c:v>-76.796774193548401</c:v>
                </c:pt>
                <c:pt idx="13">
                  <c:v>-76.828064516129047</c:v>
                </c:pt>
                <c:pt idx="14">
                  <c:v>-77.078387096774208</c:v>
                </c:pt>
                <c:pt idx="15">
                  <c:v>-77.360000000000014</c:v>
                </c:pt>
                <c:pt idx="16">
                  <c:v>-77.57903225806453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B3A-40B8-9CE4-AE422E63F7E2}"/>
            </c:ext>
          </c:extLst>
        </c:ser>
        <c:ser>
          <c:idx val="4"/>
          <c:order val="2"/>
          <c:spPr>
            <a:ln>
              <a:noFill/>
            </a:ln>
          </c:spPr>
          <c:marker>
            <c:symbol val="square"/>
            <c:size val="5"/>
          </c:marker>
          <c:xVal>
            <c:numRef>
              <c:f>digitizedData!$AE$6:$AE$18</c:f>
              <c:numCache>
                <c:formatCode>0.000</c:formatCode>
                <c:ptCount val="13"/>
                <c:pt idx="0">
                  <c:v>-14.1538379856809</c:v>
                </c:pt>
                <c:pt idx="1">
                  <c:v>-13.7483122838066</c:v>
                </c:pt>
                <c:pt idx="2" formatCode="General">
                  <c:v>-13.2166108921245</c:v>
                </c:pt>
                <c:pt idx="3" formatCode="General">
                  <c:v>-12.3708358136915</c:v>
                </c:pt>
                <c:pt idx="4" formatCode="General">
                  <c:v>-10.991096452417301</c:v>
                </c:pt>
                <c:pt idx="5" formatCode="General">
                  <c:v>-9.3280275118654892</c:v>
                </c:pt>
                <c:pt idx="6" formatCode="General">
                  <c:v>-7.1614262730271001</c:v>
                </c:pt>
                <c:pt idx="7" formatCode="General">
                  <c:v>-5.0567814335129802</c:v>
                </c:pt>
                <c:pt idx="8" formatCode="General">
                  <c:v>-2.6995511221945101</c:v>
                </c:pt>
                <c:pt idx="9" formatCode="General">
                  <c:v>-0.71901415815300096</c:v>
                </c:pt>
                <c:pt idx="10" formatCode="General">
                  <c:v>0.72755852304722501</c:v>
                </c:pt>
                <c:pt idx="11" formatCode="General">
                  <c:v>2.2686264178264</c:v>
                </c:pt>
                <c:pt idx="12" formatCode="General">
                  <c:v>3.9676285093717301</c:v>
                </c:pt>
              </c:numCache>
            </c:numRef>
          </c:xVal>
          <c:yVal>
            <c:numRef>
              <c:f>digitizedData!$AG$6:$AG$18</c:f>
              <c:numCache>
                <c:formatCode>General</c:formatCode>
                <c:ptCount val="13"/>
                <c:pt idx="0">
                  <c:v>-82.960967741935491</c:v>
                </c:pt>
                <c:pt idx="1">
                  <c:v>-81.646774193548396</c:v>
                </c:pt>
                <c:pt idx="2">
                  <c:v>-80.489032258064526</c:v>
                </c:pt>
                <c:pt idx="3">
                  <c:v>-79.174838709677431</c:v>
                </c:pt>
                <c:pt idx="4">
                  <c:v>-77.610322580645175</c:v>
                </c:pt>
                <c:pt idx="5">
                  <c:v>-76.170967741935499</c:v>
                </c:pt>
                <c:pt idx="6">
                  <c:v>-74.888064516129049</c:v>
                </c:pt>
                <c:pt idx="7">
                  <c:v>-73.980645161290411</c:v>
                </c:pt>
                <c:pt idx="8">
                  <c:v>-73.480000000000103</c:v>
                </c:pt>
                <c:pt idx="9">
                  <c:v>-73.245322580645208</c:v>
                </c:pt>
                <c:pt idx="10">
                  <c:v>-73.260967741935502</c:v>
                </c:pt>
                <c:pt idx="11">
                  <c:v>-73.339193548387101</c:v>
                </c:pt>
                <c:pt idx="12">
                  <c:v>-73.699032258064605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B3A-40B8-9CE4-AE422E63F7E2}"/>
            </c:ext>
          </c:extLst>
        </c:ser>
        <c:ser>
          <c:idx val="5"/>
          <c:order val="3"/>
          <c:spPr>
            <a:ln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digitizedData!$Y$7:$Y$38</c:f>
              <c:numCache>
                <c:formatCode>0.000</c:formatCode>
                <c:ptCount val="32"/>
                <c:pt idx="0">
                  <c:v>-13.589519749014499</c:v>
                </c:pt>
                <c:pt idx="1">
                  <c:v>-13.0896548950205</c:v>
                </c:pt>
                <c:pt idx="2">
                  <c:v>-12.275326200627401</c:v>
                </c:pt>
                <c:pt idx="3">
                  <c:v>-11.272319201995</c:v>
                </c:pt>
                <c:pt idx="4">
                  <c:v>-10.017585069583999</c:v>
                </c:pt>
                <c:pt idx="5">
                  <c:v>-8.6365972166358205</c:v>
                </c:pt>
                <c:pt idx="6">
                  <c:v>-6.9724358458691897</c:v>
                </c:pt>
                <c:pt idx="7">
                  <c:v>-5.0876035717158699</c:v>
                </c:pt>
                <c:pt idx="8">
                  <c:v>-2.6048218164266701</c:v>
                </c:pt>
                <c:pt idx="9">
                  <c:v>-0.68698254364089395</c:v>
                </c:pt>
                <c:pt idx="10">
                  <c:v>-0.183918429732116</c:v>
                </c:pt>
                <c:pt idx="11">
                  <c:v>0.79091947550478903</c:v>
                </c:pt>
                <c:pt idx="12">
                  <c:v>2.3633947389590499</c:v>
                </c:pt>
                <c:pt idx="13">
                  <c:v>3.9367283404392199</c:v>
                </c:pt>
              </c:numCache>
            </c:numRef>
          </c:xVal>
          <c:yVal>
            <c:numRef>
              <c:f>digitizedData!$AA$7:$AA$38</c:f>
              <c:numCache>
                <c:formatCode>General</c:formatCode>
                <c:ptCount val="32"/>
                <c:pt idx="0">
                  <c:v>-82.272580645161312</c:v>
                </c:pt>
                <c:pt idx="1">
                  <c:v>-80.958387096774203</c:v>
                </c:pt>
                <c:pt idx="2">
                  <c:v>-79.644193548387108</c:v>
                </c:pt>
                <c:pt idx="3">
                  <c:v>-78.330000000000013</c:v>
                </c:pt>
                <c:pt idx="4">
                  <c:v>-77.078387096774208</c:v>
                </c:pt>
                <c:pt idx="5">
                  <c:v>-76.014516129032273</c:v>
                </c:pt>
                <c:pt idx="6">
                  <c:v>-75.013225806451629</c:v>
                </c:pt>
                <c:pt idx="7">
                  <c:v>-74.230967741935501</c:v>
                </c:pt>
                <c:pt idx="8">
                  <c:v>-73.636451612903301</c:v>
                </c:pt>
                <c:pt idx="9">
                  <c:v>-73.480000000000103</c:v>
                </c:pt>
                <c:pt idx="10">
                  <c:v>-73.448709677419401</c:v>
                </c:pt>
                <c:pt idx="11">
                  <c:v>-73.448709677419401</c:v>
                </c:pt>
                <c:pt idx="12">
                  <c:v>-73.511290322580706</c:v>
                </c:pt>
                <c:pt idx="13">
                  <c:v>-73.918064516129107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B3A-40B8-9CE4-AE422E63F7E2}"/>
            </c:ext>
          </c:extLst>
        </c:ser>
        <c:ser>
          <c:idx val="6"/>
          <c:order val="4"/>
          <c:marker>
            <c:symbol val="none"/>
          </c:marker>
          <c:xVal>
            <c:numRef>
              <c:f>BeachMarksvsPrediction!#REF!</c:f>
            </c:numRef>
          </c:xVal>
          <c:yVal>
            <c:numRef>
              <c:f>BeachMarksvsPrediction!#REF!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B3A-40B8-9CE4-AE422E63F7E2}"/>
            </c:ext>
          </c:extLst>
        </c:ser>
        <c:ser>
          <c:idx val="7"/>
          <c:order val="5"/>
          <c:spPr>
            <a:ln>
              <a:noFill/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digitizedData!$S$6:$S$22</c:f>
              <c:numCache>
                <c:formatCode>General</c:formatCode>
                <c:ptCount val="17"/>
                <c:pt idx="0">
                  <c:v>-10.504965006837701</c:v>
                </c:pt>
                <c:pt idx="1">
                  <c:v>-10.2402457565763</c:v>
                </c:pt>
                <c:pt idx="2">
                  <c:v>-9.8495068779663697</c:v>
                </c:pt>
                <c:pt idx="3">
                  <c:v>-9.3801520392566893</c:v>
                </c:pt>
                <c:pt idx="4">
                  <c:v>-8.91064113908776</c:v>
                </c:pt>
                <c:pt idx="5">
                  <c:v>-8.1896371973292492</c:v>
                </c:pt>
                <c:pt idx="6">
                  <c:v>-7.4367967178827001</c:v>
                </c:pt>
                <c:pt idx="7">
                  <c:v>-6.4951999034671299</c:v>
                </c:pt>
                <c:pt idx="8">
                  <c:v>-5.3019539860027303</c:v>
                </c:pt>
                <c:pt idx="9">
                  <c:v>-4.0453471160807597</c:v>
                </c:pt>
                <c:pt idx="10">
                  <c:v>-2.56861555787949</c:v>
                </c:pt>
                <c:pt idx="11">
                  <c:v>-0.90258144960179698</c:v>
                </c:pt>
                <c:pt idx="12">
                  <c:v>-0.17939264741371999</c:v>
                </c:pt>
                <c:pt idx="13">
                  <c:v>0.63821333762368504</c:v>
                </c:pt>
                <c:pt idx="14">
                  <c:v>1.9277491754484699</c:v>
                </c:pt>
                <c:pt idx="15">
                  <c:v>3.1232579840720698</c:v>
                </c:pt>
                <c:pt idx="16">
                  <c:v>4.0673127664709199</c:v>
                </c:pt>
              </c:numCache>
            </c:numRef>
          </c:xVal>
          <c:yVal>
            <c:numRef>
              <c:f>digitizedData!$U$6:$U$22</c:f>
              <c:numCache>
                <c:formatCode>General</c:formatCode>
                <c:ptCount val="17"/>
                <c:pt idx="0">
                  <c:v>-83.399032258064523</c:v>
                </c:pt>
                <c:pt idx="1">
                  <c:v>-82.366451612903234</c:v>
                </c:pt>
                <c:pt idx="2">
                  <c:v>-81.42774193548388</c:v>
                </c:pt>
                <c:pt idx="3">
                  <c:v>-80.489032258064526</c:v>
                </c:pt>
                <c:pt idx="4">
                  <c:v>-79.612903225806463</c:v>
                </c:pt>
                <c:pt idx="5">
                  <c:v>-78.705483870967754</c:v>
                </c:pt>
                <c:pt idx="6">
                  <c:v>-77.954516129032271</c:v>
                </c:pt>
                <c:pt idx="7">
                  <c:v>-77.234838709677433</c:v>
                </c:pt>
                <c:pt idx="8">
                  <c:v>-76.54645161290324</c:v>
                </c:pt>
                <c:pt idx="9">
                  <c:v>-76.045806451612918</c:v>
                </c:pt>
                <c:pt idx="10">
                  <c:v>-75.545161290322596</c:v>
                </c:pt>
                <c:pt idx="11">
                  <c:v>-75.294838709677435</c:v>
                </c:pt>
                <c:pt idx="12">
                  <c:v>-75.26354838709679</c:v>
                </c:pt>
                <c:pt idx="13">
                  <c:v>-75.26354838709679</c:v>
                </c:pt>
                <c:pt idx="14">
                  <c:v>-75.357419354838726</c:v>
                </c:pt>
                <c:pt idx="15">
                  <c:v>-75.576451612903242</c:v>
                </c:pt>
                <c:pt idx="16">
                  <c:v>-75.842419354838725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B3A-40B8-9CE4-AE422E63F7E2}"/>
            </c:ext>
          </c:extLst>
        </c:ser>
        <c:ser>
          <c:idx val="8"/>
          <c:order val="6"/>
          <c:spPr>
            <a:ln>
              <a:noFill/>
            </a:ln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digitizedData!$M$6:$M$21</c:f>
              <c:numCache>
                <c:formatCode>General</c:formatCode>
                <c:ptCount val="16"/>
                <c:pt idx="0">
                  <c:v>-10.284606226369499</c:v>
                </c:pt>
                <c:pt idx="1">
                  <c:v>-10.035610168128001</c:v>
                </c:pt>
                <c:pt idx="2">
                  <c:v>-9.5669576059850296</c:v>
                </c:pt>
                <c:pt idx="3">
                  <c:v>-9.1913957042876593</c:v>
                </c:pt>
                <c:pt idx="4">
                  <c:v>-8.5335966535274697</c:v>
                </c:pt>
                <c:pt idx="5">
                  <c:v>-7.9692784168610604</c:v>
                </c:pt>
                <c:pt idx="6">
                  <c:v>-6.9966253720537299</c:v>
                </c:pt>
                <c:pt idx="7">
                  <c:v>-5.5526667202960303</c:v>
                </c:pt>
                <c:pt idx="8">
                  <c:v>-4.2335572359423903</c:v>
                </c:pt>
                <c:pt idx="9">
                  <c:v>-2.8510867991311999</c:v>
                </c:pt>
                <c:pt idx="10">
                  <c:v>-1.37380902582253</c:v>
                </c:pt>
                <c:pt idx="11">
                  <c:v>-0.27349770734453899</c:v>
                </c:pt>
                <c:pt idx="12">
                  <c:v>0.76438902743142301</c:v>
                </c:pt>
                <c:pt idx="13">
                  <c:v>1.8966149143270801</c:v>
                </c:pt>
                <c:pt idx="14">
                  <c:v>2.80910626659159</c:v>
                </c:pt>
                <c:pt idx="15">
                  <c:v>4.0050832595929498</c:v>
                </c:pt>
              </c:numCache>
            </c:numRef>
          </c:xVal>
          <c:yVal>
            <c:numRef>
              <c:f>digitizedData!$O$6:$O$21</c:f>
              <c:numCache>
                <c:formatCode>General</c:formatCode>
                <c:ptCount val="16"/>
                <c:pt idx="0">
                  <c:v>-83.492903225806458</c:v>
                </c:pt>
                <c:pt idx="1">
                  <c:v>-82.460322580645169</c:v>
                </c:pt>
                <c:pt idx="2">
                  <c:v>-81.240000000000009</c:v>
                </c:pt>
                <c:pt idx="3">
                  <c:v>-80.520322580645171</c:v>
                </c:pt>
                <c:pt idx="4">
                  <c:v>-79.487741935483882</c:v>
                </c:pt>
                <c:pt idx="5">
                  <c:v>-78.799354838709689</c:v>
                </c:pt>
                <c:pt idx="6">
                  <c:v>-77.923225806451626</c:v>
                </c:pt>
                <c:pt idx="7">
                  <c:v>-76.890645161290337</c:v>
                </c:pt>
                <c:pt idx="8">
                  <c:v>-76.233548387096789</c:v>
                </c:pt>
                <c:pt idx="9">
                  <c:v>-75.764193548387112</c:v>
                </c:pt>
                <c:pt idx="10">
                  <c:v>-75.482580645161306</c:v>
                </c:pt>
                <c:pt idx="11">
                  <c:v>-75.357419354838726</c:v>
                </c:pt>
                <c:pt idx="12">
                  <c:v>-75.420000000000016</c:v>
                </c:pt>
                <c:pt idx="13">
                  <c:v>-75.482580645161306</c:v>
                </c:pt>
                <c:pt idx="14">
                  <c:v>-75.701612903225822</c:v>
                </c:pt>
                <c:pt idx="15">
                  <c:v>-76.108387096774209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B3A-40B8-9CE4-AE422E63F7E2}"/>
            </c:ext>
          </c:extLst>
        </c:ser>
        <c:ser>
          <c:idx val="13"/>
          <c:order val="7"/>
          <c:marker>
            <c:symbol val="none"/>
          </c:marker>
          <c:xVal>
            <c:numRef>
              <c:f>BeachMarksvsPrediction!#REF!</c:f>
            </c:numRef>
          </c:xVal>
          <c:yVal>
            <c:numRef>
              <c:f>BeachMarksvsPrediction!#REF!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B3A-40B8-9CE4-AE422E63F7E2}"/>
            </c:ext>
          </c:extLst>
        </c:ser>
        <c:ser>
          <c:idx val="0"/>
          <c:order val="8"/>
          <c:spPr>
            <a:ln>
              <a:noFill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digitizedData!$AN$6:$AN$13</c:f>
              <c:numCache>
                <c:formatCode>General</c:formatCode>
                <c:ptCount val="8"/>
                <c:pt idx="0">
                  <c:v>1.5645161290326101E-2</c:v>
                </c:pt>
                <c:pt idx="1">
                  <c:v>2.1614512106829398E-2</c:v>
                </c:pt>
                <c:pt idx="2">
                  <c:v>-2.4579679832612499E-3</c:v>
                </c:pt>
                <c:pt idx="3">
                  <c:v>-2.8091062665858099E-3</c:v>
                </c:pt>
                <c:pt idx="4">
                  <c:v>-2.1731558201270901E-2</c:v>
                </c:pt>
                <c:pt idx="5">
                  <c:v>-2.2199742579033399E-2</c:v>
                </c:pt>
                <c:pt idx="6">
                  <c:v>-2.6686509532616701E-2</c:v>
                </c:pt>
                <c:pt idx="7">
                  <c:v>-1.15095326200567E-2</c:v>
                </c:pt>
              </c:numCache>
            </c:numRef>
          </c:xVal>
          <c:yVal>
            <c:numRef>
              <c:f>digitizedData!$AP$6:$AP$13</c:f>
              <c:numCache>
                <c:formatCode>General</c:formatCode>
                <c:ptCount val="8"/>
                <c:pt idx="0">
                  <c:v>-84.118709677419361</c:v>
                </c:pt>
                <c:pt idx="1">
                  <c:v>-80.20741935483872</c:v>
                </c:pt>
                <c:pt idx="2">
                  <c:v>-76.859354838709692</c:v>
                </c:pt>
                <c:pt idx="3">
                  <c:v>-76.718548387096789</c:v>
                </c:pt>
                <c:pt idx="4">
                  <c:v>-75.435645161290338</c:v>
                </c:pt>
                <c:pt idx="5">
                  <c:v>-75.247903225806468</c:v>
                </c:pt>
                <c:pt idx="6">
                  <c:v>-73.448709677419401</c:v>
                </c:pt>
                <c:pt idx="7">
                  <c:v>-73.2296774193549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B3A-40B8-9CE4-AE422E63F7E2}"/>
            </c:ext>
          </c:extLst>
        </c:ser>
        <c:ser>
          <c:idx val="2"/>
          <c:order val="9"/>
          <c:spPr>
            <a:ln>
              <a:noFill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digitizedData!$AW$6:$AW$20</c:f>
              <c:numCache>
                <c:formatCode>General</c:formatCode>
                <c:ptCount val="15"/>
                <c:pt idx="0">
                  <c:v>-3.9015364812655601E-5</c:v>
                </c:pt>
                <c:pt idx="1">
                  <c:v>-1.1949625935162</c:v>
                </c:pt>
                <c:pt idx="2">
                  <c:v>-2.64165232081087</c:v>
                </c:pt>
                <c:pt idx="3">
                  <c:v>-3.9309540664467799</c:v>
                </c:pt>
                <c:pt idx="4">
                  <c:v>-5.2518582575818504</c:v>
                </c:pt>
                <c:pt idx="5">
                  <c:v>-6.5413940954066403</c:v>
                </c:pt>
                <c:pt idx="6">
                  <c:v>-7.5479124768723302</c:v>
                </c:pt>
                <c:pt idx="7">
                  <c:v>-7.9883179148901897</c:v>
                </c:pt>
                <c:pt idx="8">
                  <c:v>-8.1455498350896907</c:v>
                </c:pt>
                <c:pt idx="9">
                  <c:v>-9.3093781674845104</c:v>
                </c:pt>
                <c:pt idx="10">
                  <c:v>-10.3160526104094</c:v>
                </c:pt>
                <c:pt idx="11">
                  <c:v>-10.5047309146488</c:v>
                </c:pt>
                <c:pt idx="12">
                  <c:v>-12.1403330383718</c:v>
                </c:pt>
                <c:pt idx="13">
                  <c:v>-13.8706644678626</c:v>
                </c:pt>
                <c:pt idx="14">
                  <c:v>-14.216574692301499</c:v>
                </c:pt>
              </c:numCache>
            </c:numRef>
          </c:xVal>
          <c:yVal>
            <c:numRef>
              <c:f>digitizedData!$AY$6:$AY$20</c:f>
              <c:numCache>
                <c:formatCode>General</c:formatCode>
                <c:ptCount val="15"/>
                <c:pt idx="0">
                  <c:v>-84.15</c:v>
                </c:pt>
                <c:pt idx="1">
                  <c:v>-84.15</c:v>
                </c:pt>
                <c:pt idx="2">
                  <c:v>-84.087419354838715</c:v>
                </c:pt>
                <c:pt idx="3">
                  <c:v>-84.087419354838715</c:v>
                </c:pt>
                <c:pt idx="4">
                  <c:v>-84.024838709677425</c:v>
                </c:pt>
                <c:pt idx="5">
                  <c:v>-83.93096774193549</c:v>
                </c:pt>
                <c:pt idx="6">
                  <c:v>-83.837096774193554</c:v>
                </c:pt>
                <c:pt idx="7">
                  <c:v>-83.774516129032264</c:v>
                </c:pt>
                <c:pt idx="8">
                  <c:v>-83.774516129032264</c:v>
                </c:pt>
                <c:pt idx="9">
                  <c:v>-83.649354838709684</c:v>
                </c:pt>
                <c:pt idx="10">
                  <c:v>-83.492903225806458</c:v>
                </c:pt>
                <c:pt idx="11">
                  <c:v>-83.492903225806458</c:v>
                </c:pt>
                <c:pt idx="12">
                  <c:v>-83.336451612903232</c:v>
                </c:pt>
                <c:pt idx="13">
                  <c:v>-83.023548387096781</c:v>
                </c:pt>
                <c:pt idx="14">
                  <c:v>-83.023548387096781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3B3A-40B8-9CE4-AE422E63F7E2}"/>
            </c:ext>
          </c:extLst>
        </c:ser>
        <c:ser>
          <c:idx val="9"/>
          <c:order val="10"/>
          <c:marker>
            <c:symbol val="none"/>
          </c:marker>
          <c:xVal>
            <c:numRef>
              <c:f>BeachMarksvsPrediction!$B$8:$B$179</c:f>
              <c:numCache>
                <c:formatCode>0.00E+00</c:formatCode>
                <c:ptCount val="172"/>
                <c:pt idx="0">
                  <c:v>7.9891187600000002</c:v>
                </c:pt>
                <c:pt idx="1">
                  <c:v>7.9792078069999999</c:v>
                </c:pt>
                <c:pt idx="2">
                  <c:v>7.9661300089999996</c:v>
                </c:pt>
                <c:pt idx="3">
                  <c:v>7.9498875580000004</c:v>
                </c:pt>
                <c:pt idx="4">
                  <c:v>7.9304901729999999</c:v>
                </c:pt>
                <c:pt idx="5">
                  <c:v>7.9079839029999999</c:v>
                </c:pt>
                <c:pt idx="6">
                  <c:v>7.8823529729999997</c:v>
                </c:pt>
                <c:pt idx="7">
                  <c:v>7.8536213500000001</c:v>
                </c:pt>
                <c:pt idx="8">
                  <c:v>7.8217865910000004</c:v>
                </c:pt>
                <c:pt idx="9">
                  <c:v>7.7869374540000003</c:v>
                </c:pt>
                <c:pt idx="10">
                  <c:v>7.7490170840000001</c:v>
                </c:pt>
                <c:pt idx="11">
                  <c:v>7.7081549750000002</c:v>
                </c:pt>
                <c:pt idx="12">
                  <c:v>7.6642924399999997</c:v>
                </c:pt>
                <c:pt idx="13">
                  <c:v>7.6174819759999997</c:v>
                </c:pt>
                <c:pt idx="14">
                  <c:v>7.5676679340000002</c:v>
                </c:pt>
                <c:pt idx="15">
                  <c:v>7.5152508640000004</c:v>
                </c:pt>
                <c:pt idx="16">
                  <c:v>7.4598911409999999</c:v>
                </c:pt>
                <c:pt idx="17">
                  <c:v>7.4016378300000003</c:v>
                </c:pt>
                <c:pt idx="18">
                  <c:v>7.3408209299999996</c:v>
                </c:pt>
                <c:pt idx="19">
                  <c:v>7.2771510619999997</c:v>
                </c:pt>
                <c:pt idx="20">
                  <c:v>7.2107446350000002</c:v>
                </c:pt>
                <c:pt idx="21">
                  <c:v>7.1419463529999998</c:v>
                </c:pt>
                <c:pt idx="22">
                  <c:v>7.0707835079999999</c:v>
                </c:pt>
                <c:pt idx="23">
                  <c:v>6.9970040930000001</c:v>
                </c:pt>
                <c:pt idx="24">
                  <c:v>6.9213430300000001</c:v>
                </c:pt>
                <c:pt idx="25">
                  <c:v>6.8432793739999997</c:v>
                </c:pt>
                <c:pt idx="26">
                  <c:v>6.76272523</c:v>
                </c:pt>
                <c:pt idx="27">
                  <c:v>6.6798303829999996</c:v>
                </c:pt>
                <c:pt idx="28">
                  <c:v>6.5947410389999996</c:v>
                </c:pt>
                <c:pt idx="29">
                  <c:v>6.5073376759999997</c:v>
                </c:pt>
                <c:pt idx="30">
                  <c:v>6.4176064369999999</c:v>
                </c:pt>
                <c:pt idx="31">
                  <c:v>6.3255288160000003</c:v>
                </c:pt>
                <c:pt idx="32">
                  <c:v>6.2310099619999999</c:v>
                </c:pt>
                <c:pt idx="33">
                  <c:v>6.1345794400000004</c:v>
                </c:pt>
                <c:pt idx="34">
                  <c:v>6.0358844400000002</c:v>
                </c:pt>
                <c:pt idx="35">
                  <c:v>5.9350061839999997</c:v>
                </c:pt>
                <c:pt idx="36">
                  <c:v>5.8319117409999999</c:v>
                </c:pt>
                <c:pt idx="37">
                  <c:v>5.7269233870000003</c:v>
                </c:pt>
                <c:pt idx="38">
                  <c:v>5.6197887389999996</c:v>
                </c:pt>
                <c:pt idx="39">
                  <c:v>5.5110413830000002</c:v>
                </c:pt>
                <c:pt idx="40">
                  <c:v>5.4004112199999996</c:v>
                </c:pt>
                <c:pt idx="41">
                  <c:v>5.2879199840000002</c:v>
                </c:pt>
                <c:pt idx="42">
                  <c:v>5.1736127060000001</c:v>
                </c:pt>
                <c:pt idx="43">
                  <c:v>5.0577830600000002</c:v>
                </c:pt>
                <c:pt idx="44">
                  <c:v>4.940212227</c:v>
                </c:pt>
                <c:pt idx="45">
                  <c:v>4.8213393</c:v>
                </c:pt>
                <c:pt idx="46">
                  <c:v>4.7008030810000001</c:v>
                </c:pt>
                <c:pt idx="47">
                  <c:v>4.578692631</c:v>
                </c:pt>
                <c:pt idx="48">
                  <c:v>4.4554748760000003</c:v>
                </c:pt>
                <c:pt idx="49">
                  <c:v>4.3307063960000001</c:v>
                </c:pt>
                <c:pt idx="50">
                  <c:v>4.204751999</c:v>
                </c:pt>
                <c:pt idx="51">
                  <c:v>4.0774262779999999</c:v>
                </c:pt>
                <c:pt idx="52">
                  <c:v>3.9486573909999998</c:v>
                </c:pt>
                <c:pt idx="53">
                  <c:v>3.8189390680000002</c:v>
                </c:pt>
                <c:pt idx="54">
                  <c:v>3.6882338849999998</c:v>
                </c:pt>
                <c:pt idx="55">
                  <c:v>3.5564093059999999</c:v>
                </c:pt>
                <c:pt idx="56">
                  <c:v>3.4232909199999999</c:v>
                </c:pt>
                <c:pt idx="57">
                  <c:v>3.2891243170000002</c:v>
                </c:pt>
                <c:pt idx="58">
                  <c:v>3.1540066609999999</c:v>
                </c:pt>
                <c:pt idx="59">
                  <c:v>3.0181880940000001</c:v>
                </c:pt>
                <c:pt idx="60">
                  <c:v>2.881411575</c:v>
                </c:pt>
                <c:pt idx="61">
                  <c:v>2.7437702050000001</c:v>
                </c:pt>
                <c:pt idx="62">
                  <c:v>2.60542644</c:v>
                </c:pt>
                <c:pt idx="63">
                  <c:v>2.4662919369999998</c:v>
                </c:pt>
                <c:pt idx="64">
                  <c:v>2.3264888990000001</c:v>
                </c:pt>
                <c:pt idx="65">
                  <c:v>2.1860450390000001</c:v>
                </c:pt>
                <c:pt idx="66">
                  <c:v>2.0448367529999998</c:v>
                </c:pt>
                <c:pt idx="67">
                  <c:v>1.903205692</c:v>
                </c:pt>
                <c:pt idx="68">
                  <c:v>1.760967602</c:v>
                </c:pt>
                <c:pt idx="69">
                  <c:v>1.6181993809999999</c:v>
                </c:pt>
                <c:pt idx="70">
                  <c:v>1.4751781799999999</c:v>
                </c:pt>
                <c:pt idx="71">
                  <c:v>1.3316614920000001</c:v>
                </c:pt>
                <c:pt idx="72">
                  <c:v>1.1878137390000001</c:v>
                </c:pt>
                <c:pt idx="73">
                  <c:v>1.043541491</c:v>
                </c:pt>
                <c:pt idx="74">
                  <c:v>0.8990196708</c:v>
                </c:pt>
                <c:pt idx="75">
                  <c:v>0.75414537059999998</c:v>
                </c:pt>
                <c:pt idx="76">
                  <c:v>0.60906529580000002</c:v>
                </c:pt>
                <c:pt idx="77">
                  <c:v>0.46408042119999998</c:v>
                </c:pt>
                <c:pt idx="78">
                  <c:v>0.3188815921</c:v>
                </c:pt>
                <c:pt idx="79">
                  <c:v>0.1734738337</c:v>
                </c:pt>
                <c:pt idx="80">
                  <c:v>2.80924221E-2</c:v>
                </c:pt>
                <c:pt idx="81">
                  <c:v>-0.1173712205</c:v>
                </c:pt>
                <c:pt idx="82">
                  <c:v>-0.26267998520000002</c:v>
                </c:pt>
                <c:pt idx="83">
                  <c:v>-0.40808755559999998</c:v>
                </c:pt>
                <c:pt idx="84">
                  <c:v>-0.55326418129999999</c:v>
                </c:pt>
                <c:pt idx="85">
                  <c:v>-0.69843419070000001</c:v>
                </c:pt>
                <c:pt idx="86">
                  <c:v>-0.84341001289999995</c:v>
                </c:pt>
                <c:pt idx="87">
                  <c:v>-0.98804713659999999</c:v>
                </c:pt>
                <c:pt idx="88">
                  <c:v>-1.132417929</c:v>
                </c:pt>
                <c:pt idx="89">
                  <c:v>-1.2761059530000001</c:v>
                </c:pt>
                <c:pt idx="90">
                  <c:v>-1.41934962</c:v>
                </c:pt>
                <c:pt idx="91">
                  <c:v>-1.562344086</c:v>
                </c:pt>
                <c:pt idx="92">
                  <c:v>-1.704821583</c:v>
                </c:pt>
                <c:pt idx="93">
                  <c:v>-1.8465978359999999</c:v>
                </c:pt>
                <c:pt idx="94">
                  <c:v>-1.987441327</c:v>
                </c:pt>
                <c:pt idx="95">
                  <c:v>-2.1276655259999999</c:v>
                </c:pt>
                <c:pt idx="96">
                  <c:v>-2.2667020880000002</c:v>
                </c:pt>
                <c:pt idx="97">
                  <c:v>-2.4050132820000001</c:v>
                </c:pt>
                <c:pt idx="98">
                  <c:v>-2.5425853140000001</c:v>
                </c:pt>
                <c:pt idx="99">
                  <c:v>-2.6794039980000002</c:v>
                </c:pt>
                <c:pt idx="100">
                  <c:v>-2.8157065139999999</c:v>
                </c:pt>
                <c:pt idx="101">
                  <c:v>-2.9512319489999999</c:v>
                </c:pt>
                <c:pt idx="102">
                  <c:v>-3.0858914240000002</c:v>
                </c:pt>
                <c:pt idx="103">
                  <c:v>-3.2205415570000002</c:v>
                </c:pt>
                <c:pt idx="104">
                  <c:v>-3.3544439709999998</c:v>
                </c:pt>
                <c:pt idx="105">
                  <c:v>-3.4871206209999999</c:v>
                </c:pt>
                <c:pt idx="106">
                  <c:v>-3.619343244</c:v>
                </c:pt>
                <c:pt idx="107">
                  <c:v>-3.7505893729999999</c:v>
                </c:pt>
                <c:pt idx="108">
                  <c:v>-3.8804942050000002</c:v>
                </c:pt>
                <c:pt idx="109">
                  <c:v>-4.009346077</c:v>
                </c:pt>
                <c:pt idx="110">
                  <c:v>-4.1370917819999997</c:v>
                </c:pt>
                <c:pt idx="111">
                  <c:v>-4.2639243999999996</c:v>
                </c:pt>
                <c:pt idx="112">
                  <c:v>-4.3894938540000004</c:v>
                </c:pt>
                <c:pt idx="113">
                  <c:v>-4.5135300650000003</c:v>
                </c:pt>
                <c:pt idx="114">
                  <c:v>-4.6363268660000001</c:v>
                </c:pt>
                <c:pt idx="115">
                  <c:v>-4.7576148549999999</c:v>
                </c:pt>
                <c:pt idx="116">
                  <c:v>-4.8772602129999996</c:v>
                </c:pt>
                <c:pt idx="117">
                  <c:v>-4.9955152360000001</c:v>
                </c:pt>
                <c:pt idx="118">
                  <c:v>-5.1123223710000003</c:v>
                </c:pt>
                <c:pt idx="119">
                  <c:v>-5.2273712210000003</c:v>
                </c:pt>
                <c:pt idx="120">
                  <c:v>-5.3409225960000004</c:v>
                </c:pt>
                <c:pt idx="121">
                  <c:v>-5.4526392299999999</c:v>
                </c:pt>
                <c:pt idx="122">
                  <c:v>-5.5627797240000003</c:v>
                </c:pt>
                <c:pt idx="123">
                  <c:v>-5.6710060819999999</c:v>
                </c:pt>
                <c:pt idx="124">
                  <c:v>-5.7772497979999997</c:v>
                </c:pt>
                <c:pt idx="125">
                  <c:v>-5.8814906430000002</c:v>
                </c:pt>
                <c:pt idx="126">
                  <c:v>-5.9838889450000003</c:v>
                </c:pt>
                <c:pt idx="127">
                  <c:v>-6.0844804569999997</c:v>
                </c:pt>
                <c:pt idx="128">
                  <c:v>-6.1827856079999997</c:v>
                </c:pt>
                <c:pt idx="129">
                  <c:v>-6.2791530409999998</c:v>
                </c:pt>
                <c:pt idx="130">
                  <c:v>-6.373168884</c:v>
                </c:pt>
                <c:pt idx="131">
                  <c:v>-6.4652314779999998</c:v>
                </c:pt>
                <c:pt idx="132">
                  <c:v>-6.5549942620000001</c:v>
                </c:pt>
                <c:pt idx="133">
                  <c:v>-6.6423047830000002</c:v>
                </c:pt>
                <c:pt idx="134">
                  <c:v>-6.7272276409999998</c:v>
                </c:pt>
                <c:pt idx="135">
                  <c:v>-6.8096765880000003</c:v>
                </c:pt>
                <c:pt idx="136">
                  <c:v>-6.8895935450000003</c:v>
                </c:pt>
                <c:pt idx="137">
                  <c:v>-6.9670000290000003</c:v>
                </c:pt>
                <c:pt idx="138">
                  <c:v>-7.0418229840000004</c:v>
                </c:pt>
                <c:pt idx="139">
                  <c:v>-7.1142494980000004</c:v>
                </c:pt>
                <c:pt idx="140">
                  <c:v>-7.1841249029999998</c:v>
                </c:pt>
                <c:pt idx="141">
                  <c:v>-7.2513204199999999</c:v>
                </c:pt>
                <c:pt idx="142">
                  <c:v>-7.3158214109999999</c:v>
                </c:pt>
                <c:pt idx="143">
                  <c:v>-7.3776867299999997</c:v>
                </c:pt>
                <c:pt idx="144">
                  <c:v>-7.4367549530000003</c:v>
                </c:pt>
                <c:pt idx="145">
                  <c:v>-7.4931136289999998</c:v>
                </c:pt>
                <c:pt idx="146">
                  <c:v>-7.546784379</c:v>
                </c:pt>
                <c:pt idx="147">
                  <c:v>-7.5976958359999998</c:v>
                </c:pt>
                <c:pt idx="148">
                  <c:v>-7.6456880619999996</c:v>
                </c:pt>
                <c:pt idx="149">
                  <c:v>-7.6906848559999998</c:v>
                </c:pt>
                <c:pt idx="150">
                  <c:v>-7.7326668180000002</c:v>
                </c:pt>
                <c:pt idx="151">
                  <c:v>-7.77147612</c:v>
                </c:pt>
                <c:pt idx="152">
                  <c:v>-7.8072766229999999</c:v>
                </c:pt>
                <c:pt idx="153">
                  <c:v>-7.8399916589999998</c:v>
                </c:pt>
                <c:pt idx="154">
                  <c:v>-7.8695707370000001</c:v>
                </c:pt>
                <c:pt idx="155">
                  <c:v>-7.8959781150000001</c:v>
                </c:pt>
                <c:pt idx="156">
                  <c:v>-7.9191101079999999</c:v>
                </c:pt>
                <c:pt idx="157">
                  <c:v>-7.9385504530000004</c:v>
                </c:pt>
                <c:pt idx="158">
                  <c:v>-7.9552459000000004</c:v>
                </c:pt>
                <c:pt idx="159">
                  <c:v>-7.9691493759999998</c:v>
                </c:pt>
                <c:pt idx="160">
                  <c:v>-7.9804017270000003</c:v>
                </c:pt>
                <c:pt idx="161">
                  <c:v>-7.9891187600000002</c:v>
                </c:pt>
              </c:numCache>
            </c:numRef>
          </c:xVal>
          <c:yVal>
            <c:numRef>
              <c:f>BeachMarksvsPrediction!$C$8:$C$179</c:f>
              <c:numCache>
                <c:formatCode>0.00E+00</c:formatCode>
                <c:ptCount val="172"/>
                <c:pt idx="0">
                  <c:v>-83.769902000000002</c:v>
                </c:pt>
                <c:pt idx="1">
                  <c:v>-83.624746110000004</c:v>
                </c:pt>
                <c:pt idx="2">
                  <c:v>-83.479888599999995</c:v>
                </c:pt>
                <c:pt idx="3">
                  <c:v>-83.33531456</c:v>
                </c:pt>
                <c:pt idx="4">
                  <c:v>-83.191095770000004</c:v>
                </c:pt>
                <c:pt idx="5">
                  <c:v>-83.04750507</c:v>
                </c:pt>
                <c:pt idx="6">
                  <c:v>-82.904382040000002</c:v>
                </c:pt>
                <c:pt idx="7">
                  <c:v>-82.761838209999993</c:v>
                </c:pt>
                <c:pt idx="8">
                  <c:v>-82.61984631</c:v>
                </c:pt>
                <c:pt idx="9">
                  <c:v>-82.478756300000001</c:v>
                </c:pt>
                <c:pt idx="10">
                  <c:v>-82.338300039999993</c:v>
                </c:pt>
                <c:pt idx="11">
                  <c:v>-82.198914259999995</c:v>
                </c:pt>
                <c:pt idx="12">
                  <c:v>-82.060349430000002</c:v>
                </c:pt>
                <c:pt idx="13">
                  <c:v>-81.922748749999997</c:v>
                </c:pt>
                <c:pt idx="14">
                  <c:v>-81.785941410000007</c:v>
                </c:pt>
                <c:pt idx="15">
                  <c:v>-81.650946289999993</c:v>
                </c:pt>
                <c:pt idx="16">
                  <c:v>-81.516814490000002</c:v>
                </c:pt>
                <c:pt idx="17">
                  <c:v>-81.3836759</c:v>
                </c:pt>
                <c:pt idx="18">
                  <c:v>-81.252232289999995</c:v>
                </c:pt>
                <c:pt idx="19">
                  <c:v>-81.121813840000002</c:v>
                </c:pt>
                <c:pt idx="20">
                  <c:v>-80.992657829999999</c:v>
                </c:pt>
                <c:pt idx="21">
                  <c:v>-80.865375599999993</c:v>
                </c:pt>
                <c:pt idx="22">
                  <c:v>-80.739924540000004</c:v>
                </c:pt>
                <c:pt idx="23">
                  <c:v>-80.615813880000005</c:v>
                </c:pt>
                <c:pt idx="24">
                  <c:v>-80.494193710000005</c:v>
                </c:pt>
                <c:pt idx="25">
                  <c:v>-80.374133099999995</c:v>
                </c:pt>
                <c:pt idx="26">
                  <c:v>-80.255480980000002</c:v>
                </c:pt>
                <c:pt idx="27">
                  <c:v>-80.138444000000007</c:v>
                </c:pt>
                <c:pt idx="28">
                  <c:v>-80.023195849999993</c:v>
                </c:pt>
                <c:pt idx="29">
                  <c:v>-79.909548079999993</c:v>
                </c:pt>
                <c:pt idx="30">
                  <c:v>-79.797474140000006</c:v>
                </c:pt>
                <c:pt idx="31">
                  <c:v>-79.686950330000002</c:v>
                </c:pt>
                <c:pt idx="32">
                  <c:v>-79.577874660000006</c:v>
                </c:pt>
                <c:pt idx="33">
                  <c:v>-79.470845220000001</c:v>
                </c:pt>
                <c:pt idx="34">
                  <c:v>-79.36545108</c:v>
                </c:pt>
                <c:pt idx="35">
                  <c:v>-79.261782289999999</c:v>
                </c:pt>
                <c:pt idx="36">
                  <c:v>-79.159809260000003</c:v>
                </c:pt>
                <c:pt idx="37">
                  <c:v>-79.059842889999999</c:v>
                </c:pt>
                <c:pt idx="38">
                  <c:v>-78.961635479999998</c:v>
                </c:pt>
                <c:pt idx="39">
                  <c:v>-78.865659359999995</c:v>
                </c:pt>
                <c:pt idx="40">
                  <c:v>-78.771651259999999</c:v>
                </c:pt>
                <c:pt idx="41">
                  <c:v>-78.679622109999997</c:v>
                </c:pt>
                <c:pt idx="42">
                  <c:v>-78.58960227</c:v>
                </c:pt>
                <c:pt idx="43">
                  <c:v>-78.501805590000004</c:v>
                </c:pt>
                <c:pt idx="44">
                  <c:v>-78.416049970000003</c:v>
                </c:pt>
                <c:pt idx="45">
                  <c:v>-78.332634920000004</c:v>
                </c:pt>
                <c:pt idx="46">
                  <c:v>-78.251287439999999</c:v>
                </c:pt>
                <c:pt idx="47">
                  <c:v>-78.172063280000003</c:v>
                </c:pt>
                <c:pt idx="48">
                  <c:v>-78.095243449999998</c:v>
                </c:pt>
                <c:pt idx="49">
                  <c:v>-78.020532799999998</c:v>
                </c:pt>
                <c:pt idx="50">
                  <c:v>-77.948138220000004</c:v>
                </c:pt>
                <c:pt idx="51">
                  <c:v>-77.87793877</c:v>
                </c:pt>
                <c:pt idx="52">
                  <c:v>-77.809893000000002</c:v>
                </c:pt>
                <c:pt idx="53">
                  <c:v>-77.744248990000003</c:v>
                </c:pt>
                <c:pt idx="54">
                  <c:v>-77.680963379999994</c:v>
                </c:pt>
                <c:pt idx="55">
                  <c:v>-77.619956880000004</c:v>
                </c:pt>
                <c:pt idx="56">
                  <c:v>-77.56114676</c:v>
                </c:pt>
                <c:pt idx="57">
                  <c:v>-77.504640159999994</c:v>
                </c:pt>
                <c:pt idx="58">
                  <c:v>-77.450469010000006</c:v>
                </c:pt>
                <c:pt idx="59">
                  <c:v>-77.398717259999998</c:v>
                </c:pt>
                <c:pt idx="60">
                  <c:v>-77.349274070000007</c:v>
                </c:pt>
                <c:pt idx="61">
                  <c:v>-77.302168190000003</c:v>
                </c:pt>
                <c:pt idx="62">
                  <c:v>-77.257445779999998</c:v>
                </c:pt>
                <c:pt idx="63">
                  <c:v>-77.215069589999999</c:v>
                </c:pt>
                <c:pt idx="64">
                  <c:v>-77.175069980000004</c:v>
                </c:pt>
                <c:pt idx="65">
                  <c:v>-77.137446650000001</c:v>
                </c:pt>
                <c:pt idx="66">
                  <c:v>-77.10216355</c:v>
                </c:pt>
                <c:pt idx="67">
                  <c:v>-77.069299869999995</c:v>
                </c:pt>
                <c:pt idx="68">
                  <c:v>-77.03880513</c:v>
                </c:pt>
                <c:pt idx="69">
                  <c:v>-77.010693549999999</c:v>
                </c:pt>
                <c:pt idx="70">
                  <c:v>-76.985010770000002</c:v>
                </c:pt>
                <c:pt idx="71">
                  <c:v>-76.961705980000005</c:v>
                </c:pt>
                <c:pt idx="72">
                  <c:v>-76.940803200000005</c:v>
                </c:pt>
                <c:pt idx="73">
                  <c:v>-76.922286830000004</c:v>
                </c:pt>
                <c:pt idx="74">
                  <c:v>-76.906177670000005</c:v>
                </c:pt>
                <c:pt idx="75">
                  <c:v>-76.892463239999998</c:v>
                </c:pt>
                <c:pt idx="76">
                  <c:v>-76.881157720000004</c:v>
                </c:pt>
                <c:pt idx="77">
                  <c:v>-76.872276040000003</c:v>
                </c:pt>
                <c:pt idx="78">
                  <c:v>-76.86579338</c:v>
                </c:pt>
                <c:pt idx="79">
                  <c:v>-76.861714000000006</c:v>
                </c:pt>
                <c:pt idx="80">
                  <c:v>-76.860044939999995</c:v>
                </c:pt>
                <c:pt idx="81">
                  <c:v>-76.860784580000001</c:v>
                </c:pt>
                <c:pt idx="82">
                  <c:v>-76.863930690000004</c:v>
                </c:pt>
                <c:pt idx="83">
                  <c:v>-76.869490600000006</c:v>
                </c:pt>
                <c:pt idx="84">
                  <c:v>-76.877453970000005</c:v>
                </c:pt>
                <c:pt idx="85">
                  <c:v>-76.887835150000001</c:v>
                </c:pt>
                <c:pt idx="86">
                  <c:v>-76.900626040000006</c:v>
                </c:pt>
                <c:pt idx="87">
                  <c:v>-76.91581334</c:v>
                </c:pt>
                <c:pt idx="88">
                  <c:v>-76.933404640000006</c:v>
                </c:pt>
                <c:pt idx="89">
                  <c:v>-76.953342919999997</c:v>
                </c:pt>
                <c:pt idx="90">
                  <c:v>-76.97565281</c:v>
                </c:pt>
                <c:pt idx="91">
                  <c:v>-77.000369730000003</c:v>
                </c:pt>
                <c:pt idx="92">
                  <c:v>-77.027453039999997</c:v>
                </c:pt>
                <c:pt idx="93">
                  <c:v>-77.056864149999996</c:v>
                </c:pt>
                <c:pt idx="94">
                  <c:v>-77.088542970000006</c:v>
                </c:pt>
                <c:pt idx="95">
                  <c:v>-77.122552440000007</c:v>
                </c:pt>
                <c:pt idx="96">
                  <c:v>-77.158742630000006</c:v>
                </c:pt>
                <c:pt idx="97">
                  <c:v>-77.197221220000003</c:v>
                </c:pt>
                <c:pt idx="98">
                  <c:v>-77.237986079999999</c:v>
                </c:pt>
                <c:pt idx="99">
                  <c:v>-77.281036459999996</c:v>
                </c:pt>
                <c:pt idx="100">
                  <c:v>-77.326459240000005</c:v>
                </c:pt>
                <c:pt idx="101">
                  <c:v>-77.374181829999998</c:v>
                </c:pt>
                <c:pt idx="102">
                  <c:v>-77.424180219999997</c:v>
                </c:pt>
                <c:pt idx="103">
                  <c:v>-77.476805209999995</c:v>
                </c:pt>
                <c:pt idx="104">
                  <c:v>-77.531808260000005</c:v>
                </c:pt>
                <c:pt idx="105">
                  <c:v>-77.589000290000001</c:v>
                </c:pt>
                <c:pt idx="106">
                  <c:v>-77.648733480000004</c:v>
                </c:pt>
                <c:pt idx="107">
                  <c:v>-77.710802619999995</c:v>
                </c:pt>
                <c:pt idx="108">
                  <c:v>-77.775041439999995</c:v>
                </c:pt>
                <c:pt idx="109">
                  <c:v>-77.841599540000004</c:v>
                </c:pt>
                <c:pt idx="110">
                  <c:v>-77.910467629999999</c:v>
                </c:pt>
                <c:pt idx="111">
                  <c:v>-77.981776819999993</c:v>
                </c:pt>
                <c:pt idx="112">
                  <c:v>-78.05535605</c:v>
                </c:pt>
                <c:pt idx="113">
                  <c:v>-78.131054719999995</c:v>
                </c:pt>
                <c:pt idx="114">
                  <c:v>-78.209064510000005</c:v>
                </c:pt>
                <c:pt idx="115">
                  <c:v>-78.289231419999993</c:v>
                </c:pt>
                <c:pt idx="116">
                  <c:v>-78.371472589999996</c:v>
                </c:pt>
                <c:pt idx="117">
                  <c:v>-78.45597574</c:v>
                </c:pt>
                <c:pt idx="118">
                  <c:v>-78.542726569999999</c:v>
                </c:pt>
                <c:pt idx="119">
                  <c:v>-78.631510610000007</c:v>
                </c:pt>
                <c:pt idx="120">
                  <c:v>-78.722547930000005</c:v>
                </c:pt>
                <c:pt idx="121">
                  <c:v>-78.81558819</c:v>
                </c:pt>
                <c:pt idx="122">
                  <c:v>-78.910868559999997</c:v>
                </c:pt>
                <c:pt idx="123">
                  <c:v>-79.00811976</c:v>
                </c:pt>
                <c:pt idx="124">
                  <c:v>-79.107288190000006</c:v>
                </c:pt>
                <c:pt idx="125">
                  <c:v>-79.208363259999999</c:v>
                </c:pt>
                <c:pt idx="126">
                  <c:v>-79.311521740000003</c:v>
                </c:pt>
                <c:pt idx="127">
                  <c:v>-79.416838769999998</c:v>
                </c:pt>
                <c:pt idx="128">
                  <c:v>-79.523831639999997</c:v>
                </c:pt>
                <c:pt idx="129">
                  <c:v>-79.632897869999994</c:v>
                </c:pt>
                <c:pt idx="130">
                  <c:v>-79.743588669999994</c:v>
                </c:pt>
                <c:pt idx="131">
                  <c:v>-79.856399379999999</c:v>
                </c:pt>
                <c:pt idx="132">
                  <c:v>-79.970943020000007</c:v>
                </c:pt>
                <c:pt idx="133">
                  <c:v>-80.087032570000005</c:v>
                </c:pt>
                <c:pt idx="134">
                  <c:v>-80.204760750000005</c:v>
                </c:pt>
                <c:pt idx="135">
                  <c:v>-80.32401935</c:v>
                </c:pt>
                <c:pt idx="136">
                  <c:v>-80.444729350000003</c:v>
                </c:pt>
                <c:pt idx="137">
                  <c:v>-80.566931589999996</c:v>
                </c:pt>
                <c:pt idx="138">
                  <c:v>-80.690520849999999</c:v>
                </c:pt>
                <c:pt idx="139">
                  <c:v>-80.815838490000004</c:v>
                </c:pt>
                <c:pt idx="140">
                  <c:v>-80.942664679999993</c:v>
                </c:pt>
                <c:pt idx="141">
                  <c:v>-81.070789759999997</c:v>
                </c:pt>
                <c:pt idx="142">
                  <c:v>-81.200200699999996</c:v>
                </c:pt>
                <c:pt idx="143">
                  <c:v>-81.331048659999993</c:v>
                </c:pt>
                <c:pt idx="144">
                  <c:v>-81.463021069999996</c:v>
                </c:pt>
                <c:pt idx="145">
                  <c:v>-81.596344579999993</c:v>
                </c:pt>
                <c:pt idx="146">
                  <c:v>-81.731141679999993</c:v>
                </c:pt>
                <c:pt idx="147">
                  <c:v>-81.867318929999996</c:v>
                </c:pt>
                <c:pt idx="148">
                  <c:v>-82.004502729999999</c:v>
                </c:pt>
                <c:pt idx="149">
                  <c:v>-82.142483110000001</c:v>
                </c:pt>
                <c:pt idx="150">
                  <c:v>-82.281190039999998</c:v>
                </c:pt>
                <c:pt idx="151">
                  <c:v>-82.420026989999997</c:v>
                </c:pt>
                <c:pt idx="152">
                  <c:v>-82.559502820000006</c:v>
                </c:pt>
                <c:pt idx="153">
                  <c:v>-82.699272609999994</c:v>
                </c:pt>
                <c:pt idx="154">
                  <c:v>-82.838986809999994</c:v>
                </c:pt>
                <c:pt idx="155">
                  <c:v>-82.978228299999998</c:v>
                </c:pt>
                <c:pt idx="156">
                  <c:v>-83.115944580000004</c:v>
                </c:pt>
                <c:pt idx="157">
                  <c:v>-83.248176430000001</c:v>
                </c:pt>
                <c:pt idx="158">
                  <c:v>-83.379971380000001</c:v>
                </c:pt>
                <c:pt idx="159">
                  <c:v>-83.510393539999995</c:v>
                </c:pt>
                <c:pt idx="160">
                  <c:v>-83.640030159999995</c:v>
                </c:pt>
                <c:pt idx="161">
                  <c:v>-83.769902000000002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3B3A-40B8-9CE4-AE422E63F7E2}"/>
            </c:ext>
          </c:extLst>
        </c:ser>
        <c:ser>
          <c:idx val="10"/>
          <c:order val="11"/>
          <c:marker>
            <c:symbol val="none"/>
          </c:marker>
          <c:xVal>
            <c:numRef>
              <c:f>BeachMarksvsPrediction!$E$8:$E$179</c:f>
              <c:numCache>
                <c:formatCode>0.00E+00</c:formatCode>
                <c:ptCount val="172"/>
                <c:pt idx="0">
                  <c:v>8.1851082159999997</c:v>
                </c:pt>
                <c:pt idx="1">
                  <c:v>8.1733869410000004</c:v>
                </c:pt>
                <c:pt idx="2">
                  <c:v>8.1566712280000004</c:v>
                </c:pt>
                <c:pt idx="3">
                  <c:v>8.1378653429999996</c:v>
                </c:pt>
                <c:pt idx="4">
                  <c:v>8.1155212090000006</c:v>
                </c:pt>
                <c:pt idx="5">
                  <c:v>8.0902473239999999</c:v>
                </c:pt>
                <c:pt idx="6">
                  <c:v>8.0619717850000008</c:v>
                </c:pt>
                <c:pt idx="7">
                  <c:v>8.0307090460000001</c:v>
                </c:pt>
                <c:pt idx="8">
                  <c:v>7.9964568219999999</c:v>
                </c:pt>
                <c:pt idx="9">
                  <c:v>7.9592275990000001</c:v>
                </c:pt>
                <c:pt idx="10">
                  <c:v>7.9191629539999999</c:v>
                </c:pt>
                <c:pt idx="11">
                  <c:v>7.8762686139999998</c:v>
                </c:pt>
                <c:pt idx="12">
                  <c:v>7.830557368</c:v>
                </c:pt>
                <c:pt idx="13">
                  <c:v>7.7820600439999996</c:v>
                </c:pt>
                <c:pt idx="14">
                  <c:v>7.7307883400000001</c:v>
                </c:pt>
                <c:pt idx="15">
                  <c:v>7.6767604189999998</c:v>
                </c:pt>
                <c:pt idx="16">
                  <c:v>7.6199888820000004</c:v>
                </c:pt>
                <c:pt idx="17">
                  <c:v>7.5605606639999996</c:v>
                </c:pt>
                <c:pt idx="18">
                  <c:v>7.4984333789999997</c:v>
                </c:pt>
                <c:pt idx="19">
                  <c:v>7.4336318669999999</c:v>
                </c:pt>
                <c:pt idx="20">
                  <c:v>7.3662295359999996</c:v>
                </c:pt>
                <c:pt idx="21">
                  <c:v>7.2961858279999996</c:v>
                </c:pt>
                <c:pt idx="22">
                  <c:v>7.2235720309999998</c:v>
                </c:pt>
                <c:pt idx="23">
                  <c:v>7.1484112399999997</c:v>
                </c:pt>
                <c:pt idx="24">
                  <c:v>7.070660739</c:v>
                </c:pt>
                <c:pt idx="25">
                  <c:v>6.9904917190000004</c:v>
                </c:pt>
                <c:pt idx="26">
                  <c:v>6.9079093120000001</c:v>
                </c:pt>
                <c:pt idx="27">
                  <c:v>6.8229271840000001</c:v>
                </c:pt>
                <c:pt idx="28">
                  <c:v>6.7356017599999998</c:v>
                </c:pt>
                <c:pt idx="29">
                  <c:v>6.6459573040000004</c:v>
                </c:pt>
                <c:pt idx="30">
                  <c:v>6.5541378249999998</c:v>
                </c:pt>
                <c:pt idx="31">
                  <c:v>6.4600069519999996</c:v>
                </c:pt>
                <c:pt idx="32">
                  <c:v>6.3636775060000002</c:v>
                </c:pt>
                <c:pt idx="33">
                  <c:v>6.2652163439999997</c:v>
                </c:pt>
                <c:pt idx="34">
                  <c:v>6.164653221</c:v>
                </c:pt>
                <c:pt idx="35">
                  <c:v>6.0621511989999997</c:v>
                </c:pt>
                <c:pt idx="36">
                  <c:v>5.9576135179999996</c:v>
                </c:pt>
                <c:pt idx="37">
                  <c:v>5.8511694690000002</c:v>
                </c:pt>
                <c:pt idx="38">
                  <c:v>5.7428087149999998</c:v>
                </c:pt>
                <c:pt idx="39">
                  <c:v>5.6324520739999997</c:v>
                </c:pt>
                <c:pt idx="40">
                  <c:v>5.5204488090000003</c:v>
                </c:pt>
                <c:pt idx="41">
                  <c:v>5.4065688349999999</c:v>
                </c:pt>
                <c:pt idx="42">
                  <c:v>5.2910796879999999</c:v>
                </c:pt>
                <c:pt idx="43">
                  <c:v>5.1738890140000002</c:v>
                </c:pt>
                <c:pt idx="44">
                  <c:v>5.0549985839999998</c:v>
                </c:pt>
                <c:pt idx="45">
                  <c:v>4.9345235970000001</c:v>
                </c:pt>
                <c:pt idx="46">
                  <c:v>4.8125016430000001</c:v>
                </c:pt>
                <c:pt idx="47">
                  <c:v>4.6890050929999996</c:v>
                </c:pt>
                <c:pt idx="48">
                  <c:v>4.5640653430000002</c:v>
                </c:pt>
                <c:pt idx="49">
                  <c:v>4.4378622630000004</c:v>
                </c:pt>
                <c:pt idx="50">
                  <c:v>4.3101862290000001</c:v>
                </c:pt>
                <c:pt idx="51">
                  <c:v>4.1812156549999999</c:v>
                </c:pt>
                <c:pt idx="52">
                  <c:v>4.0510064110000004</c:v>
                </c:pt>
                <c:pt idx="53">
                  <c:v>3.9195895219999999</c:v>
                </c:pt>
                <c:pt idx="54">
                  <c:v>3.7871512549999999</c:v>
                </c:pt>
                <c:pt idx="55">
                  <c:v>3.6534655690000002</c:v>
                </c:pt>
                <c:pt idx="56">
                  <c:v>3.5186243670000001</c:v>
                </c:pt>
                <c:pt idx="57">
                  <c:v>3.3827332960000001</c:v>
                </c:pt>
                <c:pt idx="58">
                  <c:v>3.2458619799999999</c:v>
                </c:pt>
                <c:pt idx="59">
                  <c:v>3.1080326820000002</c:v>
                </c:pt>
                <c:pt idx="60">
                  <c:v>2.9694466350000002</c:v>
                </c:pt>
                <c:pt idx="61">
                  <c:v>2.8299955849999998</c:v>
                </c:pt>
                <c:pt idx="62">
                  <c:v>2.6897501940000001</c:v>
                </c:pt>
                <c:pt idx="63">
                  <c:v>2.548736683</c:v>
                </c:pt>
                <c:pt idx="64">
                  <c:v>2.4068533849999998</c:v>
                </c:pt>
                <c:pt idx="65">
                  <c:v>2.2643910690000002</c:v>
                </c:pt>
                <c:pt idx="66">
                  <c:v>2.1213192489999999</c:v>
                </c:pt>
                <c:pt idx="67">
                  <c:v>1.9776300760000001</c:v>
                </c:pt>
                <c:pt idx="68">
                  <c:v>1.8333934110000001</c:v>
                </c:pt>
                <c:pt idx="69">
                  <c:v>1.6886289510000001</c:v>
                </c:pt>
                <c:pt idx="70">
                  <c:v>1.5435436659999999</c:v>
                </c:pt>
                <c:pt idx="71">
                  <c:v>1.397897827</c:v>
                </c:pt>
                <c:pt idx="72">
                  <c:v>1.2518430629999999</c:v>
                </c:pt>
                <c:pt idx="73">
                  <c:v>1.1054488650000001</c:v>
                </c:pt>
                <c:pt idx="74">
                  <c:v>0.95873344780000003</c:v>
                </c:pt>
                <c:pt idx="75">
                  <c:v>0.81190444559999997</c:v>
                </c:pt>
                <c:pt idx="76">
                  <c:v>0.66479856100000001</c:v>
                </c:pt>
                <c:pt idx="77">
                  <c:v>0.51757217740000006</c:v>
                </c:pt>
                <c:pt idx="78">
                  <c:v>0.37018621489999998</c:v>
                </c:pt>
                <c:pt idx="79">
                  <c:v>0.22251114590000001</c:v>
                </c:pt>
                <c:pt idx="80">
                  <c:v>7.4992133990000001E-2</c:v>
                </c:pt>
                <c:pt idx="81">
                  <c:v>-7.2658892459999999E-2</c:v>
                </c:pt>
                <c:pt idx="82">
                  <c:v>-0.2204046352</c:v>
                </c:pt>
                <c:pt idx="83">
                  <c:v>-0.36805177770000003</c:v>
                </c:pt>
                <c:pt idx="84">
                  <c:v>-0.51544078670000004</c:v>
                </c:pt>
                <c:pt idx="85">
                  <c:v>-0.66291166150000003</c:v>
                </c:pt>
                <c:pt idx="86">
                  <c:v>-0.81021220149999995</c:v>
                </c:pt>
                <c:pt idx="87">
                  <c:v>-0.95707328479999998</c:v>
                </c:pt>
                <c:pt idx="88">
                  <c:v>-1.1037409579999999</c:v>
                </c:pt>
                <c:pt idx="89">
                  <c:v>-1.2501693979999999</c:v>
                </c:pt>
                <c:pt idx="90">
                  <c:v>-1.396296022</c:v>
                </c:pt>
                <c:pt idx="91">
                  <c:v>-1.542065499</c:v>
                </c:pt>
                <c:pt idx="92">
                  <c:v>-1.6874100780000001</c:v>
                </c:pt>
                <c:pt idx="93">
                  <c:v>-1.8322836849999999</c:v>
                </c:pt>
                <c:pt idx="94">
                  <c:v>-1.976390917</c:v>
                </c:pt>
                <c:pt idx="95">
                  <c:v>-2.1199897860000001</c:v>
                </c:pt>
                <c:pt idx="96">
                  <c:v>-2.2631109459999998</c:v>
                </c:pt>
                <c:pt idx="97">
                  <c:v>-2.405504691</c:v>
                </c:pt>
                <c:pt idx="98">
                  <c:v>-2.547245996</c:v>
                </c:pt>
                <c:pt idx="99">
                  <c:v>-2.6883882639999999</c:v>
                </c:pt>
                <c:pt idx="100">
                  <c:v>-2.8287316840000001</c:v>
                </c:pt>
                <c:pt idx="101">
                  <c:v>-2.9683272999999999</c:v>
                </c:pt>
                <c:pt idx="102">
                  <c:v>-3.1070753899999999</c:v>
                </c:pt>
                <c:pt idx="103">
                  <c:v>-3.2449286220000002</c:v>
                </c:pt>
                <c:pt idx="104">
                  <c:v>-3.381603036</c:v>
                </c:pt>
                <c:pt idx="105">
                  <c:v>-3.5173387649999999</c:v>
                </c:pt>
                <c:pt idx="106">
                  <c:v>-3.6521575319999999</c:v>
                </c:pt>
                <c:pt idx="107">
                  <c:v>-3.785819542</c:v>
                </c:pt>
                <c:pt idx="108">
                  <c:v>-3.9183907040000001</c:v>
                </c:pt>
                <c:pt idx="109">
                  <c:v>-4.0499148319999998</c:v>
                </c:pt>
                <c:pt idx="110">
                  <c:v>-4.1801990419999999</c:v>
                </c:pt>
                <c:pt idx="111">
                  <c:v>-4.3092056129999996</c:v>
                </c:pt>
                <c:pt idx="112">
                  <c:v>-4.4368315960000002</c:v>
                </c:pt>
                <c:pt idx="113">
                  <c:v>-4.5631365119999998</c:v>
                </c:pt>
                <c:pt idx="114">
                  <c:v>-4.6881586339999997</c:v>
                </c:pt>
                <c:pt idx="115">
                  <c:v>-4.811712483</c:v>
                </c:pt>
                <c:pt idx="116">
                  <c:v>-4.9338152209999997</c:v>
                </c:pt>
                <c:pt idx="117">
                  <c:v>-5.0542891000000001</c:v>
                </c:pt>
                <c:pt idx="118">
                  <c:v>-5.1732171579999999</c:v>
                </c:pt>
                <c:pt idx="119">
                  <c:v>-5.2905105649999999</c:v>
                </c:pt>
                <c:pt idx="120">
                  <c:v>-5.406223571</c:v>
                </c:pt>
                <c:pt idx="121">
                  <c:v>-5.5202095760000001</c:v>
                </c:pt>
                <c:pt idx="122">
                  <c:v>-5.6324315199999999</c:v>
                </c:pt>
                <c:pt idx="123">
                  <c:v>-5.7428401930000001</c:v>
                </c:pt>
                <c:pt idx="124">
                  <c:v>-5.8511974660000003</c:v>
                </c:pt>
                <c:pt idx="125">
                  <c:v>-5.957683598</c:v>
                </c:pt>
                <c:pt idx="126">
                  <c:v>-6.0623024040000004</c:v>
                </c:pt>
                <c:pt idx="127">
                  <c:v>-6.1648563699999999</c:v>
                </c:pt>
                <c:pt idx="128">
                  <c:v>-6.26538591</c:v>
                </c:pt>
                <c:pt idx="129">
                  <c:v>-6.3639085949999998</c:v>
                </c:pt>
                <c:pt idx="130">
                  <c:v>-6.4602659139999998</c:v>
                </c:pt>
                <c:pt idx="131">
                  <c:v>-6.5544178689999999</c:v>
                </c:pt>
                <c:pt idx="132">
                  <c:v>-6.64628263</c:v>
                </c:pt>
                <c:pt idx="133">
                  <c:v>-6.7358969929999999</c:v>
                </c:pt>
                <c:pt idx="134">
                  <c:v>-6.8232805929999998</c:v>
                </c:pt>
                <c:pt idx="135">
                  <c:v>-6.9082955330000004</c:v>
                </c:pt>
                <c:pt idx="136">
                  <c:v>-6.9909429569999997</c:v>
                </c:pt>
                <c:pt idx="137">
                  <c:v>-7.0710909559999999</c:v>
                </c:pt>
                <c:pt idx="138">
                  <c:v>-7.1487859479999996</c:v>
                </c:pt>
                <c:pt idx="139">
                  <c:v>-7.2239622710000004</c:v>
                </c:pt>
                <c:pt idx="140">
                  <c:v>-7.2966490950000003</c:v>
                </c:pt>
                <c:pt idx="141">
                  <c:v>-7.3667046889999996</c:v>
                </c:pt>
                <c:pt idx="142">
                  <c:v>-7.4341046039999998</c:v>
                </c:pt>
                <c:pt idx="143">
                  <c:v>-7.4988754880000004</c:v>
                </c:pt>
                <c:pt idx="144">
                  <c:v>-7.5610303779999999</c:v>
                </c:pt>
                <c:pt idx="145">
                  <c:v>-7.6204718229999999</c:v>
                </c:pt>
                <c:pt idx="146">
                  <c:v>-7.677208233</c:v>
                </c:pt>
                <c:pt idx="147">
                  <c:v>-7.7311618610000004</c:v>
                </c:pt>
                <c:pt idx="148">
                  <c:v>-7.7823771239999999</c:v>
                </c:pt>
                <c:pt idx="149">
                  <c:v>-7.8308201759999996</c:v>
                </c:pt>
                <c:pt idx="150">
                  <c:v>-7.876515296</c:v>
                </c:pt>
                <c:pt idx="151">
                  <c:v>-7.919391965</c:v>
                </c:pt>
                <c:pt idx="152">
                  <c:v>-7.9593884089999998</c:v>
                </c:pt>
                <c:pt idx="153">
                  <c:v>-7.9964787819999996</c:v>
                </c:pt>
                <c:pt idx="154">
                  <c:v>-8.0305328459999998</c:v>
                </c:pt>
                <c:pt idx="155">
                  <c:v>-8.0614156119999993</c:v>
                </c:pt>
                <c:pt idx="156">
                  <c:v>-8.0889042500000006</c:v>
                </c:pt>
                <c:pt idx="157">
                  <c:v>-8.1128694489999997</c:v>
                </c:pt>
                <c:pt idx="158">
                  <c:v>-8.1333231379999997</c:v>
                </c:pt>
                <c:pt idx="159">
                  <c:v>-8.150516841</c:v>
                </c:pt>
                <c:pt idx="160">
                  <c:v>-8.1614092209999995</c:v>
                </c:pt>
                <c:pt idx="161">
                  <c:v>-8.1664299210000006</c:v>
                </c:pt>
                <c:pt idx="162">
                  <c:v>-8.171076115</c:v>
                </c:pt>
              </c:numCache>
            </c:numRef>
          </c:xVal>
          <c:yVal>
            <c:numRef>
              <c:f>BeachMarksvsPrediction!$F$8:$F$179</c:f>
              <c:numCache>
                <c:formatCode>0.00E+00</c:formatCode>
                <c:ptCount val="172"/>
                <c:pt idx="0">
                  <c:v>-83.750979119999997</c:v>
                </c:pt>
                <c:pt idx="1">
                  <c:v>-83.655803820000003</c:v>
                </c:pt>
                <c:pt idx="2">
                  <c:v>-83.521274599999998</c:v>
                </c:pt>
                <c:pt idx="3">
                  <c:v>-83.384867069999999</c:v>
                </c:pt>
                <c:pt idx="4">
                  <c:v>-83.238760450000001</c:v>
                </c:pt>
                <c:pt idx="5">
                  <c:v>-83.093303500000005</c:v>
                </c:pt>
                <c:pt idx="6">
                  <c:v>-82.948342800000006</c:v>
                </c:pt>
                <c:pt idx="7">
                  <c:v>-82.804120679999997</c:v>
                </c:pt>
                <c:pt idx="8">
                  <c:v>-82.660543590000003</c:v>
                </c:pt>
                <c:pt idx="9">
                  <c:v>-82.517508280000001</c:v>
                </c:pt>
                <c:pt idx="10">
                  <c:v>-82.375415910000001</c:v>
                </c:pt>
                <c:pt idx="11">
                  <c:v>-82.234172700000002</c:v>
                </c:pt>
                <c:pt idx="12">
                  <c:v>-82.093792500000006</c:v>
                </c:pt>
                <c:pt idx="13">
                  <c:v>-81.954357520000002</c:v>
                </c:pt>
                <c:pt idx="14">
                  <c:v>-81.815901580000002</c:v>
                </c:pt>
                <c:pt idx="15">
                  <c:v>-81.678466740000005</c:v>
                </c:pt>
                <c:pt idx="16">
                  <c:v>-81.542099859999993</c:v>
                </c:pt>
                <c:pt idx="17">
                  <c:v>-81.407001820000005</c:v>
                </c:pt>
                <c:pt idx="18">
                  <c:v>-81.273085440000003</c:v>
                </c:pt>
                <c:pt idx="19">
                  <c:v>-81.140426419999997</c:v>
                </c:pt>
                <c:pt idx="20">
                  <c:v>-81.009164330000004</c:v>
                </c:pt>
                <c:pt idx="21">
                  <c:v>-80.879210830000005</c:v>
                </c:pt>
                <c:pt idx="22">
                  <c:v>-80.750692520000001</c:v>
                </c:pt>
                <c:pt idx="23">
                  <c:v>-80.623641520000007</c:v>
                </c:pt>
                <c:pt idx="24">
                  <c:v>-80.497975839999995</c:v>
                </c:pt>
                <c:pt idx="25">
                  <c:v>-80.373963130000007</c:v>
                </c:pt>
                <c:pt idx="26">
                  <c:v>-80.251579250000006</c:v>
                </c:pt>
                <c:pt idx="27">
                  <c:v>-80.130822219999999</c:v>
                </c:pt>
                <c:pt idx="28">
                  <c:v>-80.011757189999997</c:v>
                </c:pt>
                <c:pt idx="29">
                  <c:v>-79.894408069999997</c:v>
                </c:pt>
                <c:pt idx="30">
                  <c:v>-79.778946340000005</c:v>
                </c:pt>
                <c:pt idx="31">
                  <c:v>-79.665186329999997</c:v>
                </c:pt>
                <c:pt idx="32">
                  <c:v>-79.553252610000001</c:v>
                </c:pt>
                <c:pt idx="33">
                  <c:v>-79.443198480000007</c:v>
                </c:pt>
                <c:pt idx="34">
                  <c:v>-79.335039769999995</c:v>
                </c:pt>
                <c:pt idx="35">
                  <c:v>-79.228927279999994</c:v>
                </c:pt>
                <c:pt idx="36">
                  <c:v>-79.124743109999997</c:v>
                </c:pt>
                <c:pt idx="37">
                  <c:v>-79.022596919999998</c:v>
                </c:pt>
                <c:pt idx="38">
                  <c:v>-78.922460270000002</c:v>
                </c:pt>
                <c:pt idx="39">
                  <c:v>-78.824245270000006</c:v>
                </c:pt>
                <c:pt idx="40">
                  <c:v>-78.728245810000004</c:v>
                </c:pt>
                <c:pt idx="41">
                  <c:v>-78.634244609999996</c:v>
                </c:pt>
                <c:pt idx="42">
                  <c:v>-78.542446249999998</c:v>
                </c:pt>
                <c:pt idx="43">
                  <c:v>-78.452757120000001</c:v>
                </c:pt>
                <c:pt idx="44">
                  <c:v>-78.365170599999999</c:v>
                </c:pt>
                <c:pt idx="45">
                  <c:v>-78.279760620000005</c:v>
                </c:pt>
                <c:pt idx="46">
                  <c:v>-78.196545259999994</c:v>
                </c:pt>
                <c:pt idx="47">
                  <c:v>-78.115561040000003</c:v>
                </c:pt>
                <c:pt idx="48">
                  <c:v>-78.036812800000007</c:v>
                </c:pt>
                <c:pt idx="49">
                  <c:v>-77.960397110000002</c:v>
                </c:pt>
                <c:pt idx="50">
                  <c:v>-77.886170269999994</c:v>
                </c:pt>
                <c:pt idx="51">
                  <c:v>-77.814226390000002</c:v>
                </c:pt>
                <c:pt idx="52">
                  <c:v>-77.744580350000007</c:v>
                </c:pt>
                <c:pt idx="53">
                  <c:v>-77.677230460000004</c:v>
                </c:pt>
                <c:pt idx="54">
                  <c:v>-77.612254559999997</c:v>
                </c:pt>
                <c:pt idx="55">
                  <c:v>-77.549532110000001</c:v>
                </c:pt>
                <c:pt idx="56">
                  <c:v>-77.489108259999995</c:v>
                </c:pt>
                <c:pt idx="57">
                  <c:v>-77.431027529999994</c:v>
                </c:pt>
                <c:pt idx="58">
                  <c:v>-77.375314149999994</c:v>
                </c:pt>
                <c:pt idx="59">
                  <c:v>-77.321970309999998</c:v>
                </c:pt>
                <c:pt idx="60">
                  <c:v>-77.271062580000006</c:v>
                </c:pt>
                <c:pt idx="61">
                  <c:v>-77.222536320000003</c:v>
                </c:pt>
                <c:pt idx="62">
                  <c:v>-77.176402690000003</c:v>
                </c:pt>
                <c:pt idx="63">
                  <c:v>-77.132657339999994</c:v>
                </c:pt>
                <c:pt idx="64">
                  <c:v>-77.091262740000005</c:v>
                </c:pt>
                <c:pt idx="65">
                  <c:v>-77.052300189999997</c:v>
                </c:pt>
                <c:pt idx="66">
                  <c:v>-77.015755979999994</c:v>
                </c:pt>
                <c:pt idx="67">
                  <c:v>-76.981623870000007</c:v>
                </c:pt>
                <c:pt idx="68">
                  <c:v>-76.949916610000002</c:v>
                </c:pt>
                <c:pt idx="69">
                  <c:v>-76.920632609999998</c:v>
                </c:pt>
                <c:pt idx="70">
                  <c:v>-76.893803009999999</c:v>
                </c:pt>
                <c:pt idx="71">
                  <c:v>-76.869377540000002</c:v>
                </c:pt>
                <c:pt idx="72">
                  <c:v>-76.847380389999998</c:v>
                </c:pt>
                <c:pt idx="73">
                  <c:v>-76.827820419999995</c:v>
                </c:pt>
                <c:pt idx="74">
                  <c:v>-76.810698079999995</c:v>
                </c:pt>
                <c:pt idx="75">
                  <c:v>-76.796032170000004</c:v>
                </c:pt>
                <c:pt idx="76">
                  <c:v>-76.783799020000004</c:v>
                </c:pt>
                <c:pt idx="77">
                  <c:v>-76.774007010000005</c:v>
                </c:pt>
                <c:pt idx="78">
                  <c:v>-76.766652640000004</c:v>
                </c:pt>
                <c:pt idx="79">
                  <c:v>-76.76173661</c:v>
                </c:pt>
                <c:pt idx="80">
                  <c:v>-76.759274930000004</c:v>
                </c:pt>
                <c:pt idx="81">
                  <c:v>-76.759259709999995</c:v>
                </c:pt>
                <c:pt idx="82">
                  <c:v>-76.761695009999997</c:v>
                </c:pt>
                <c:pt idx="83">
                  <c:v>-76.766579780000001</c:v>
                </c:pt>
                <c:pt idx="84">
                  <c:v>-76.773903509999997</c:v>
                </c:pt>
                <c:pt idx="85">
                  <c:v>-76.783686689999996</c:v>
                </c:pt>
                <c:pt idx="86">
                  <c:v>-76.795918950000001</c:v>
                </c:pt>
                <c:pt idx="87">
                  <c:v>-76.810574430000003</c:v>
                </c:pt>
                <c:pt idx="88">
                  <c:v>-76.827676699999998</c:v>
                </c:pt>
                <c:pt idx="89">
                  <c:v>-76.847225390000006</c:v>
                </c:pt>
                <c:pt idx="90">
                  <c:v>-76.869217599999999</c:v>
                </c:pt>
                <c:pt idx="91">
                  <c:v>-76.893649269999997</c:v>
                </c:pt>
                <c:pt idx="92">
                  <c:v>-76.920512849999994</c:v>
                </c:pt>
                <c:pt idx="93">
                  <c:v>-76.94980434</c:v>
                </c:pt>
                <c:pt idx="94">
                  <c:v>-76.98146208</c:v>
                </c:pt>
                <c:pt idx="95">
                  <c:v>-77.015544989999995</c:v>
                </c:pt>
                <c:pt idx="96">
                  <c:v>-77.052071650000002</c:v>
                </c:pt>
                <c:pt idx="97">
                  <c:v>-77.090989739999998</c:v>
                </c:pt>
                <c:pt idx="98">
                  <c:v>-77.132326489999997</c:v>
                </c:pt>
                <c:pt idx="99">
                  <c:v>-77.176105750000005</c:v>
                </c:pt>
                <c:pt idx="100">
                  <c:v>-77.222269229999995</c:v>
                </c:pt>
                <c:pt idx="101">
                  <c:v>-77.270840930000006</c:v>
                </c:pt>
                <c:pt idx="102">
                  <c:v>-77.321793510000006</c:v>
                </c:pt>
                <c:pt idx="103">
                  <c:v>-77.375116460000001</c:v>
                </c:pt>
                <c:pt idx="104">
                  <c:v>-77.430701580000004</c:v>
                </c:pt>
                <c:pt idx="105">
                  <c:v>-77.488654870000005</c:v>
                </c:pt>
                <c:pt idx="106">
                  <c:v>-77.549005949999994</c:v>
                </c:pt>
                <c:pt idx="107">
                  <c:v>-77.611660180000001</c:v>
                </c:pt>
                <c:pt idx="108">
                  <c:v>-77.67665787</c:v>
                </c:pt>
                <c:pt idx="109">
                  <c:v>-77.744034819999996</c:v>
                </c:pt>
                <c:pt idx="110">
                  <c:v>-77.813704400000006</c:v>
                </c:pt>
                <c:pt idx="111">
                  <c:v>-77.885657899999998</c:v>
                </c:pt>
                <c:pt idx="112">
                  <c:v>-77.959849129999995</c:v>
                </c:pt>
                <c:pt idx="113">
                  <c:v>-78.036324780000001</c:v>
                </c:pt>
                <c:pt idx="114">
                  <c:v>-78.115124309999999</c:v>
                </c:pt>
                <c:pt idx="115">
                  <c:v>-78.196142330000001</c:v>
                </c:pt>
                <c:pt idx="116">
                  <c:v>-78.279400600000002</c:v>
                </c:pt>
                <c:pt idx="117">
                  <c:v>-78.364789650000006</c:v>
                </c:pt>
                <c:pt idx="118">
                  <c:v>-78.452381829999993</c:v>
                </c:pt>
                <c:pt idx="119">
                  <c:v>-78.542130080000007</c:v>
                </c:pt>
                <c:pt idx="120">
                  <c:v>-78.634096740000004</c:v>
                </c:pt>
                <c:pt idx="121">
                  <c:v>-78.728183389999998</c:v>
                </c:pt>
                <c:pt idx="122">
                  <c:v>-78.824372740000001</c:v>
                </c:pt>
                <c:pt idx="123">
                  <c:v>-78.922636319999995</c:v>
                </c:pt>
                <c:pt idx="124">
                  <c:v>-79.022772529999997</c:v>
                </c:pt>
                <c:pt idx="125">
                  <c:v>-79.12496075</c:v>
                </c:pt>
                <c:pt idx="126">
                  <c:v>-79.229230650000005</c:v>
                </c:pt>
                <c:pt idx="127">
                  <c:v>-79.335403740000004</c:v>
                </c:pt>
                <c:pt idx="128">
                  <c:v>-79.443535949999998</c:v>
                </c:pt>
                <c:pt idx="129">
                  <c:v>-79.553674400000006</c:v>
                </c:pt>
                <c:pt idx="130">
                  <c:v>-79.66566564</c:v>
                </c:pt>
                <c:pt idx="131">
                  <c:v>-79.779482849999994</c:v>
                </c:pt>
                <c:pt idx="132">
                  <c:v>-79.895036059999995</c:v>
                </c:pt>
                <c:pt idx="133">
                  <c:v>-80.012380309999998</c:v>
                </c:pt>
                <c:pt idx="134">
                  <c:v>-80.131556450000005</c:v>
                </c:pt>
                <c:pt idx="135">
                  <c:v>-80.252390559999995</c:v>
                </c:pt>
                <c:pt idx="136">
                  <c:v>-80.374903290000006</c:v>
                </c:pt>
                <c:pt idx="137">
                  <c:v>-80.4989214</c:v>
                </c:pt>
                <c:pt idx="138">
                  <c:v>-80.624534729999993</c:v>
                </c:pt>
                <c:pt idx="139">
                  <c:v>-80.751656580000002</c:v>
                </c:pt>
                <c:pt idx="140">
                  <c:v>-80.880353679999999</c:v>
                </c:pt>
                <c:pt idx="141">
                  <c:v>-81.01038921</c:v>
                </c:pt>
                <c:pt idx="142">
                  <c:v>-81.14171709</c:v>
                </c:pt>
                <c:pt idx="143">
                  <c:v>-81.274394240000007</c:v>
                </c:pt>
                <c:pt idx="144">
                  <c:v>-81.408460259999998</c:v>
                </c:pt>
                <c:pt idx="145">
                  <c:v>-81.543712709999994</c:v>
                </c:pt>
                <c:pt idx="146">
                  <c:v>-81.680164309999995</c:v>
                </c:pt>
                <c:pt idx="147">
                  <c:v>-81.817609950000005</c:v>
                </c:pt>
                <c:pt idx="148">
                  <c:v>-81.956139129999997</c:v>
                </c:pt>
                <c:pt idx="149">
                  <c:v>-82.09564838</c:v>
                </c:pt>
                <c:pt idx="150">
                  <c:v>-82.236205819999995</c:v>
                </c:pt>
                <c:pt idx="151">
                  <c:v>-82.377612799999994</c:v>
                </c:pt>
                <c:pt idx="152">
                  <c:v>-82.519735449999999</c:v>
                </c:pt>
                <c:pt idx="153">
                  <c:v>-82.662682509999996</c:v>
                </c:pt>
                <c:pt idx="154">
                  <c:v>-82.80636982</c:v>
                </c:pt>
                <c:pt idx="155">
                  <c:v>-82.950892339999996</c:v>
                </c:pt>
                <c:pt idx="156">
                  <c:v>-83.096122059999999</c:v>
                </c:pt>
                <c:pt idx="157">
                  <c:v>-83.241925280000004</c:v>
                </c:pt>
                <c:pt idx="158">
                  <c:v>-83.388023419999996</c:v>
                </c:pt>
                <c:pt idx="159">
                  <c:v>-83.534755989999994</c:v>
                </c:pt>
                <c:pt idx="160">
                  <c:v>-83.643494829999995</c:v>
                </c:pt>
                <c:pt idx="161">
                  <c:v>-83.697905410000004</c:v>
                </c:pt>
                <c:pt idx="162">
                  <c:v>-83.75234931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3B3A-40B8-9CE4-AE422E63F7E2}"/>
            </c:ext>
          </c:extLst>
        </c:ser>
        <c:ser>
          <c:idx val="11"/>
          <c:order val="12"/>
          <c:marker>
            <c:symbol val="none"/>
          </c:marker>
          <c:xVal>
            <c:numRef>
              <c:f>BeachMarksvsPrediction!$H$8:$H$179</c:f>
              <c:numCache>
                <c:formatCode>0.00E+00</c:formatCode>
                <c:ptCount val="172"/>
                <c:pt idx="0">
                  <c:v>10.287691479999999</c:v>
                </c:pt>
                <c:pt idx="1">
                  <c:v>10.266697519999999</c:v>
                </c:pt>
                <c:pt idx="2">
                  <c:v>10.24397035</c:v>
                </c:pt>
                <c:pt idx="3">
                  <c:v>10.207938589999999</c:v>
                </c:pt>
                <c:pt idx="4">
                  <c:v>10.16893939</c:v>
                </c:pt>
                <c:pt idx="5">
                  <c:v>10.126331990000001</c:v>
                </c:pt>
                <c:pt idx="6">
                  <c:v>10.0786678</c:v>
                </c:pt>
                <c:pt idx="7">
                  <c:v>10.025618379999999</c:v>
                </c:pt>
                <c:pt idx="8">
                  <c:v>9.9677683090000002</c:v>
                </c:pt>
                <c:pt idx="9">
                  <c:v>9.905783757</c:v>
                </c:pt>
                <c:pt idx="10">
                  <c:v>9.8402211259999994</c:v>
                </c:pt>
                <c:pt idx="11">
                  <c:v>9.7712714809999994</c:v>
                </c:pt>
                <c:pt idx="12">
                  <c:v>9.699087467</c:v>
                </c:pt>
                <c:pt idx="13">
                  <c:v>9.6238036089999994</c:v>
                </c:pt>
                <c:pt idx="14">
                  <c:v>9.5455839650000005</c:v>
                </c:pt>
                <c:pt idx="15">
                  <c:v>9.4645074339999997</c:v>
                </c:pt>
                <c:pt idx="16">
                  <c:v>9.3805971810000006</c:v>
                </c:pt>
                <c:pt idx="17">
                  <c:v>9.2939458150000007</c:v>
                </c:pt>
                <c:pt idx="18">
                  <c:v>9.2046770080000009</c:v>
                </c:pt>
                <c:pt idx="19">
                  <c:v>9.1129041520000005</c:v>
                </c:pt>
                <c:pt idx="20">
                  <c:v>9.0185022040000007</c:v>
                </c:pt>
                <c:pt idx="21">
                  <c:v>8.9216546149999996</c:v>
                </c:pt>
                <c:pt idx="22">
                  <c:v>8.8224061759999994</c:v>
                </c:pt>
                <c:pt idx="23">
                  <c:v>8.7207907410000001</c:v>
                </c:pt>
                <c:pt idx="24">
                  <c:v>8.6169915929999998</c:v>
                </c:pt>
                <c:pt idx="25">
                  <c:v>8.5109007220000006</c:v>
                </c:pt>
                <c:pt idx="26">
                  <c:v>8.4024729049999998</c:v>
                </c:pt>
                <c:pt idx="27">
                  <c:v>8.2917736130000002</c:v>
                </c:pt>
                <c:pt idx="28">
                  <c:v>8.1788826159999992</c:v>
                </c:pt>
                <c:pt idx="29">
                  <c:v>8.0639132819999997</c:v>
                </c:pt>
                <c:pt idx="30">
                  <c:v>7.946851219</c:v>
                </c:pt>
                <c:pt idx="31">
                  <c:v>7.8275699809999999</c:v>
                </c:pt>
                <c:pt idx="32">
                  <c:v>7.7061422589999999</c:v>
                </c:pt>
                <c:pt idx="33">
                  <c:v>7.5826478599999998</c:v>
                </c:pt>
                <c:pt idx="34">
                  <c:v>7.4572006469999996</c:v>
                </c:pt>
                <c:pt idx="35">
                  <c:v>7.3297810930000002</c:v>
                </c:pt>
                <c:pt idx="36">
                  <c:v>7.2003077400000004</c:v>
                </c:pt>
                <c:pt idx="37">
                  <c:v>7.0688386540000003</c:v>
                </c:pt>
                <c:pt idx="38">
                  <c:v>6.935497926</c:v>
                </c:pt>
                <c:pt idx="39">
                  <c:v>6.8003858890000002</c:v>
                </c:pt>
                <c:pt idx="40">
                  <c:v>6.6634968539999999</c:v>
                </c:pt>
                <c:pt idx="41">
                  <c:v>6.5246807689999997</c:v>
                </c:pt>
                <c:pt idx="42">
                  <c:v>6.3840259120000002</c:v>
                </c:pt>
                <c:pt idx="43">
                  <c:v>6.2416188420000003</c:v>
                </c:pt>
                <c:pt idx="44">
                  <c:v>6.0975198730000004</c:v>
                </c:pt>
                <c:pt idx="45">
                  <c:v>5.9517405649999997</c:v>
                </c:pt>
                <c:pt idx="46">
                  <c:v>5.8042326979999999</c:v>
                </c:pt>
                <c:pt idx="47">
                  <c:v>5.6551509700000002</c:v>
                </c:pt>
                <c:pt idx="48">
                  <c:v>5.5047533</c:v>
                </c:pt>
                <c:pt idx="49">
                  <c:v>5.3527119670000003</c:v>
                </c:pt>
                <c:pt idx="50">
                  <c:v>5.1991930269999997</c:v>
                </c:pt>
                <c:pt idx="51">
                  <c:v>5.0441599100000003</c:v>
                </c:pt>
                <c:pt idx="52">
                  <c:v>4.8877640319999998</c:v>
                </c:pt>
                <c:pt idx="53">
                  <c:v>4.730275689</c:v>
                </c:pt>
                <c:pt idx="54">
                  <c:v>4.5713462930000004</c:v>
                </c:pt>
                <c:pt idx="55">
                  <c:v>4.4111436389999996</c:v>
                </c:pt>
                <c:pt idx="56">
                  <c:v>4.2497093140000004</c:v>
                </c:pt>
                <c:pt idx="57">
                  <c:v>4.0870484009999997</c:v>
                </c:pt>
                <c:pt idx="58">
                  <c:v>3.9232984599999998</c:v>
                </c:pt>
                <c:pt idx="59">
                  <c:v>3.7586214340000001</c:v>
                </c:pt>
                <c:pt idx="60">
                  <c:v>3.5929885929999998</c:v>
                </c:pt>
                <c:pt idx="61">
                  <c:v>3.4261572400000002</c:v>
                </c:pt>
                <c:pt idx="62">
                  <c:v>3.2584123979999999</c:v>
                </c:pt>
                <c:pt idx="63">
                  <c:v>3.0900443540000002</c:v>
                </c:pt>
                <c:pt idx="64">
                  <c:v>2.9206895689999999</c:v>
                </c:pt>
                <c:pt idx="65">
                  <c:v>2.750535696</c:v>
                </c:pt>
                <c:pt idx="66">
                  <c:v>2.5796259849999998</c:v>
                </c:pt>
                <c:pt idx="67">
                  <c:v>2.4079586399999999</c:v>
                </c:pt>
                <c:pt idx="68">
                  <c:v>2.2356706559999999</c:v>
                </c:pt>
                <c:pt idx="69">
                  <c:v>2.062929091</c:v>
                </c:pt>
                <c:pt idx="70">
                  <c:v>1.889703328</c:v>
                </c:pt>
                <c:pt idx="71">
                  <c:v>1.7158264270000001</c:v>
                </c:pt>
                <c:pt idx="72">
                  <c:v>1.5414255269999999</c:v>
                </c:pt>
                <c:pt idx="73">
                  <c:v>1.366636964</c:v>
                </c:pt>
                <c:pt idx="74">
                  <c:v>1.1916265669999999</c:v>
                </c:pt>
                <c:pt idx="75">
                  <c:v>1.01636119</c:v>
                </c:pt>
                <c:pt idx="76">
                  <c:v>0.84071992279999996</c:v>
                </c:pt>
                <c:pt idx="77">
                  <c:v>0.66476748399999996</c:v>
                </c:pt>
                <c:pt idx="78">
                  <c:v>0.48866423809999998</c:v>
                </c:pt>
                <c:pt idx="79">
                  <c:v>0.31254768469999999</c:v>
                </c:pt>
                <c:pt idx="80">
                  <c:v>0.13642468939999999</c:v>
                </c:pt>
                <c:pt idx="81">
                  <c:v>-3.9968553529999999E-2</c:v>
                </c:pt>
                <c:pt idx="82">
                  <c:v>-0.21616068999999999</c:v>
                </c:pt>
                <c:pt idx="83">
                  <c:v>-0.39235681290000002</c:v>
                </c:pt>
                <c:pt idx="84">
                  <c:v>-0.5684149355</c:v>
                </c:pt>
                <c:pt idx="85">
                  <c:v>-0.74448321260000005</c:v>
                </c:pt>
                <c:pt idx="86">
                  <c:v>-0.92024236420000005</c:v>
                </c:pt>
                <c:pt idx="87">
                  <c:v>-1.095807932</c:v>
                </c:pt>
                <c:pt idx="88">
                  <c:v>-1.271069427</c:v>
                </c:pt>
                <c:pt idx="89">
                  <c:v>-1.445962142</c:v>
                </c:pt>
                <c:pt idx="90">
                  <c:v>-1.6204809330000001</c:v>
                </c:pt>
                <c:pt idx="91">
                  <c:v>-1.7945604530000001</c:v>
                </c:pt>
                <c:pt idx="92">
                  <c:v>-1.9682121619999999</c:v>
                </c:pt>
                <c:pt idx="93">
                  <c:v>-2.1413256829999998</c:v>
                </c:pt>
                <c:pt idx="94">
                  <c:v>-2.313836292</c:v>
                </c:pt>
                <c:pt idx="95">
                  <c:v>-2.4857386080000001</c:v>
                </c:pt>
                <c:pt idx="96">
                  <c:v>-2.6570928490000001</c:v>
                </c:pt>
                <c:pt idx="97">
                  <c:v>-2.827719804</c:v>
                </c:pt>
                <c:pt idx="98">
                  <c:v>-2.997326229</c:v>
                </c:pt>
                <c:pt idx="99">
                  <c:v>-3.1662820530000002</c:v>
                </c:pt>
                <c:pt idx="100">
                  <c:v>-3.3343998140000002</c:v>
                </c:pt>
                <c:pt idx="101">
                  <c:v>-3.5015998239999999</c:v>
                </c:pt>
                <c:pt idx="102">
                  <c:v>-3.6678995319999999</c:v>
                </c:pt>
                <c:pt idx="103">
                  <c:v>-3.833189644</c:v>
                </c:pt>
                <c:pt idx="104">
                  <c:v>-3.9974081379999999</c:v>
                </c:pt>
                <c:pt idx="105">
                  <c:v>-4.1605503590000001</c:v>
                </c:pt>
                <c:pt idx="106">
                  <c:v>-4.3226732559999999</c:v>
                </c:pt>
                <c:pt idx="107">
                  <c:v>-4.4836078319999997</c:v>
                </c:pt>
                <c:pt idx="108">
                  <c:v>-4.6430765340000004</c:v>
                </c:pt>
                <c:pt idx="109">
                  <c:v>-4.8014244760000002</c:v>
                </c:pt>
                <c:pt idx="110">
                  <c:v>-4.9584733439999997</c:v>
                </c:pt>
                <c:pt idx="111">
                  <c:v>-5.1142607279999996</c:v>
                </c:pt>
                <c:pt idx="112">
                  <c:v>-5.2686339899999997</c:v>
                </c:pt>
                <c:pt idx="113">
                  <c:v>-5.4215656220000001</c:v>
                </c:pt>
                <c:pt idx="114">
                  <c:v>-5.5728067719999999</c:v>
                </c:pt>
                <c:pt idx="115">
                  <c:v>-5.7225375850000004</c:v>
                </c:pt>
                <c:pt idx="116">
                  <c:v>-5.8708247050000004</c:v>
                </c:pt>
                <c:pt idx="117">
                  <c:v>-6.0175645930000004</c:v>
                </c:pt>
                <c:pt idx="118">
                  <c:v>-6.1626331009999999</c:v>
                </c:pt>
                <c:pt idx="119">
                  <c:v>-6.3058900849999997</c:v>
                </c:pt>
                <c:pt idx="120">
                  <c:v>-6.4473649660000003</c:v>
                </c:pt>
                <c:pt idx="121">
                  <c:v>-6.5871666370000002</c:v>
                </c:pt>
                <c:pt idx="122">
                  <c:v>-6.7252002190000004</c:v>
                </c:pt>
                <c:pt idx="123">
                  <c:v>-6.8613791989999999</c:v>
                </c:pt>
                <c:pt idx="124">
                  <c:v>-6.9956640959999996</c:v>
                </c:pt>
                <c:pt idx="125">
                  <c:v>-7.1280649110000001</c:v>
                </c:pt>
                <c:pt idx="126">
                  <c:v>-7.2586337280000004</c:v>
                </c:pt>
                <c:pt idx="127">
                  <c:v>-7.387234243</c:v>
                </c:pt>
                <c:pt idx="128">
                  <c:v>-7.5136528780000003</c:v>
                </c:pt>
                <c:pt idx="129">
                  <c:v>-7.6381748140000001</c:v>
                </c:pt>
                <c:pt idx="130">
                  <c:v>-7.7606606500000002</c:v>
                </c:pt>
                <c:pt idx="131">
                  <c:v>-7.8811386109999999</c:v>
                </c:pt>
                <c:pt idx="132">
                  <c:v>-7.9994939909999996</c:v>
                </c:pt>
                <c:pt idx="133">
                  <c:v>-8.1155327709999998</c:v>
                </c:pt>
                <c:pt idx="134">
                  <c:v>-8.2295102260000004</c:v>
                </c:pt>
                <c:pt idx="135">
                  <c:v>-8.3412968890000005</c:v>
                </c:pt>
                <c:pt idx="136">
                  <c:v>-8.4508632769999998</c:v>
                </c:pt>
                <c:pt idx="137">
                  <c:v>-8.5582073590000007</c:v>
                </c:pt>
                <c:pt idx="138">
                  <c:v>-8.6632387350000002</c:v>
                </c:pt>
                <c:pt idx="139">
                  <c:v>-8.7658560750000003</c:v>
                </c:pt>
                <c:pt idx="140">
                  <c:v>-8.8660743879999995</c:v>
                </c:pt>
                <c:pt idx="141">
                  <c:v>-8.9640267050000002</c:v>
                </c:pt>
                <c:pt idx="142">
                  <c:v>-9.0595288099999998</c:v>
                </c:pt>
                <c:pt idx="143">
                  <c:v>-9.1524019620000008</c:v>
                </c:pt>
                <c:pt idx="144">
                  <c:v>-9.2428158669999991</c:v>
                </c:pt>
                <c:pt idx="145">
                  <c:v>-9.3306136019999997</c:v>
                </c:pt>
                <c:pt idx="146">
                  <c:v>-9.4157160730000005</c:v>
                </c:pt>
                <c:pt idx="147">
                  <c:v>-9.498061989</c:v>
                </c:pt>
                <c:pt idx="148">
                  <c:v>-9.5775112559999993</c:v>
                </c:pt>
                <c:pt idx="149">
                  <c:v>-9.6539064280000009</c:v>
                </c:pt>
                <c:pt idx="150">
                  <c:v>-9.7271647780000006</c:v>
                </c:pt>
                <c:pt idx="151">
                  <c:v>-9.7972443649999992</c:v>
                </c:pt>
                <c:pt idx="152">
                  <c:v>-9.8639829270000003</c:v>
                </c:pt>
                <c:pt idx="153">
                  <c:v>-9.9271921009999993</c:v>
                </c:pt>
                <c:pt idx="154">
                  <c:v>-9.9865556150000003</c:v>
                </c:pt>
                <c:pt idx="155">
                  <c:v>-10.04158838</c:v>
                </c:pt>
                <c:pt idx="156">
                  <c:v>-10.091562489999999</c:v>
                </c:pt>
                <c:pt idx="157">
                  <c:v>-10.13562348</c:v>
                </c:pt>
                <c:pt idx="158">
                  <c:v>-10.1733467</c:v>
                </c:pt>
                <c:pt idx="159">
                  <c:v>-10.20565337</c:v>
                </c:pt>
                <c:pt idx="160">
                  <c:v>-10.23128256</c:v>
                </c:pt>
                <c:pt idx="161">
                  <c:v>-10.24363606</c:v>
                </c:pt>
                <c:pt idx="162">
                  <c:v>-10.255746480000001</c:v>
                </c:pt>
              </c:numCache>
            </c:numRef>
          </c:xVal>
          <c:yVal>
            <c:numRef>
              <c:f>BeachMarksvsPrediction!$I$8:$I$179</c:f>
              <c:numCache>
                <c:formatCode>0.00E+00</c:formatCode>
                <c:ptCount val="172"/>
                <c:pt idx="0">
                  <c:v>-83.518775759999997</c:v>
                </c:pt>
                <c:pt idx="1">
                  <c:v>-83.416091660000006</c:v>
                </c:pt>
                <c:pt idx="2">
                  <c:v>-83.3027795</c:v>
                </c:pt>
                <c:pt idx="3">
                  <c:v>-83.130024280000001</c:v>
                </c:pt>
                <c:pt idx="4">
                  <c:v>-82.958090679999998</c:v>
                </c:pt>
                <c:pt idx="5">
                  <c:v>-82.786856090000001</c:v>
                </c:pt>
                <c:pt idx="6">
                  <c:v>-82.617276160000003</c:v>
                </c:pt>
                <c:pt idx="7">
                  <c:v>-82.449209400000001</c:v>
                </c:pt>
                <c:pt idx="8">
                  <c:v>-82.282757630000006</c:v>
                </c:pt>
                <c:pt idx="9">
                  <c:v>-82.117667979999993</c:v>
                </c:pt>
                <c:pt idx="10">
                  <c:v>-81.954121310000005</c:v>
                </c:pt>
                <c:pt idx="11">
                  <c:v>-81.791876200000004</c:v>
                </c:pt>
                <c:pt idx="12">
                  <c:v>-81.630966060000006</c:v>
                </c:pt>
                <c:pt idx="13">
                  <c:v>-81.471505809999996</c:v>
                </c:pt>
                <c:pt idx="14">
                  <c:v>-81.313622109999997</c:v>
                </c:pt>
                <c:pt idx="15">
                  <c:v>-81.15725449</c:v>
                </c:pt>
                <c:pt idx="16">
                  <c:v>-81.002267230000001</c:v>
                </c:pt>
                <c:pt idx="17">
                  <c:v>-80.848693409999996</c:v>
                </c:pt>
                <c:pt idx="18">
                  <c:v>-80.696653569999995</c:v>
                </c:pt>
                <c:pt idx="19">
                  <c:v>-80.546244869999995</c:v>
                </c:pt>
                <c:pt idx="20">
                  <c:v>-80.397202699999994</c:v>
                </c:pt>
                <c:pt idx="21">
                  <c:v>-80.249766919999999</c:v>
                </c:pt>
                <c:pt idx="22">
                  <c:v>-80.103953869999998</c:v>
                </c:pt>
                <c:pt idx="23">
                  <c:v>-79.959774800000005</c:v>
                </c:pt>
                <c:pt idx="24">
                  <c:v>-79.817455440000003</c:v>
                </c:pt>
                <c:pt idx="25">
                  <c:v>-79.676817689999993</c:v>
                </c:pt>
                <c:pt idx="26">
                  <c:v>-79.537794599999998</c:v>
                </c:pt>
                <c:pt idx="27">
                  <c:v>-79.400482179999997</c:v>
                </c:pt>
                <c:pt idx="28">
                  <c:v>-79.2649933</c:v>
                </c:pt>
                <c:pt idx="29">
                  <c:v>-79.131449480000001</c:v>
                </c:pt>
                <c:pt idx="30">
                  <c:v>-78.999817460000003</c:v>
                </c:pt>
                <c:pt idx="31">
                  <c:v>-78.869976789999996</c:v>
                </c:pt>
                <c:pt idx="32">
                  <c:v>-78.742043469999999</c:v>
                </c:pt>
                <c:pt idx="33">
                  <c:v>-78.616133439999999</c:v>
                </c:pt>
                <c:pt idx="34">
                  <c:v>-78.492369640000007</c:v>
                </c:pt>
                <c:pt idx="35">
                  <c:v>-78.370725269999994</c:v>
                </c:pt>
                <c:pt idx="36">
                  <c:v>-78.251111440000003</c:v>
                </c:pt>
                <c:pt idx="37">
                  <c:v>-78.133561119999996</c:v>
                </c:pt>
                <c:pt idx="38">
                  <c:v>-78.018174459999997</c:v>
                </c:pt>
                <c:pt idx="39">
                  <c:v>-77.905043840000005</c:v>
                </c:pt>
                <c:pt idx="40">
                  <c:v>-77.794187649999998</c:v>
                </c:pt>
                <c:pt idx="41">
                  <c:v>-77.685530080000007</c:v>
                </c:pt>
                <c:pt idx="42">
                  <c:v>-77.579181169999998</c:v>
                </c:pt>
                <c:pt idx="43">
                  <c:v>-77.475217490000006</c:v>
                </c:pt>
                <c:pt idx="44">
                  <c:v>-77.373672330000005</c:v>
                </c:pt>
                <c:pt idx="45">
                  <c:v>-77.274539540000006</c:v>
                </c:pt>
                <c:pt idx="46">
                  <c:v>-77.177778840000002</c:v>
                </c:pt>
                <c:pt idx="47">
                  <c:v>-77.083487989999995</c:v>
                </c:pt>
                <c:pt idx="48">
                  <c:v>-76.991828040000001</c:v>
                </c:pt>
                <c:pt idx="49">
                  <c:v>-76.902603119999995</c:v>
                </c:pt>
                <c:pt idx="50">
                  <c:v>-76.8159153</c:v>
                </c:pt>
                <c:pt idx="51">
                  <c:v>-76.731740400000007</c:v>
                </c:pt>
                <c:pt idx="52">
                  <c:v>-76.650156490000001</c:v>
                </c:pt>
                <c:pt idx="53">
                  <c:v>-76.571302810000006</c:v>
                </c:pt>
                <c:pt idx="54">
                  <c:v>-76.495023270000004</c:v>
                </c:pt>
                <c:pt idx="55">
                  <c:v>-76.421420159999997</c:v>
                </c:pt>
                <c:pt idx="56">
                  <c:v>-76.350509040000006</c:v>
                </c:pt>
                <c:pt idx="57">
                  <c:v>-76.282274939999994</c:v>
                </c:pt>
                <c:pt idx="58">
                  <c:v>-76.216753859999997</c:v>
                </c:pt>
                <c:pt idx="59">
                  <c:v>-76.153993929999999</c:v>
                </c:pt>
                <c:pt idx="60">
                  <c:v>-76.093979739999995</c:v>
                </c:pt>
                <c:pt idx="61">
                  <c:v>-76.036633809999998</c:v>
                </c:pt>
                <c:pt idx="62">
                  <c:v>-75.982064170000001</c:v>
                </c:pt>
                <c:pt idx="63">
                  <c:v>-75.930360590000006</c:v>
                </c:pt>
                <c:pt idx="64">
                  <c:v>-75.881404810000006</c:v>
                </c:pt>
                <c:pt idx="65">
                  <c:v>-75.835246789999999</c:v>
                </c:pt>
                <c:pt idx="66">
                  <c:v>-75.791889029999993</c:v>
                </c:pt>
                <c:pt idx="67">
                  <c:v>-75.751325780000002</c:v>
                </c:pt>
                <c:pt idx="68">
                  <c:v>-75.71358334</c:v>
                </c:pt>
                <c:pt idx="69">
                  <c:v>-75.678679590000002</c:v>
                </c:pt>
                <c:pt idx="70">
                  <c:v>-75.646595829999995</c:v>
                </c:pt>
                <c:pt idx="71">
                  <c:v>-75.617304559999994</c:v>
                </c:pt>
                <c:pt idx="72">
                  <c:v>-75.590837480000005</c:v>
                </c:pt>
                <c:pt idx="73">
                  <c:v>-75.567221399999994</c:v>
                </c:pt>
                <c:pt idx="74">
                  <c:v>-75.5464755</c:v>
                </c:pt>
                <c:pt idx="75">
                  <c:v>-75.528595710000005</c:v>
                </c:pt>
                <c:pt idx="76">
                  <c:v>-75.513578940000002</c:v>
                </c:pt>
                <c:pt idx="77">
                  <c:v>-75.501434840000002</c:v>
                </c:pt>
                <c:pt idx="78">
                  <c:v>-75.492159630000003</c:v>
                </c:pt>
                <c:pt idx="79">
                  <c:v>-75.485731749999999</c:v>
                </c:pt>
                <c:pt idx="80">
                  <c:v>-75.482131140000007</c:v>
                </c:pt>
                <c:pt idx="81">
                  <c:v>-75.481367800000001</c:v>
                </c:pt>
                <c:pt idx="82">
                  <c:v>-75.48347862</c:v>
                </c:pt>
                <c:pt idx="83">
                  <c:v>-75.488481949999994</c:v>
                </c:pt>
                <c:pt idx="84">
                  <c:v>-75.496361699999994</c:v>
                </c:pt>
                <c:pt idx="85">
                  <c:v>-75.507123129999997</c:v>
                </c:pt>
                <c:pt idx="86">
                  <c:v>-75.520736600000006</c:v>
                </c:pt>
                <c:pt idx="87">
                  <c:v>-75.537194409999998</c:v>
                </c:pt>
                <c:pt idx="88">
                  <c:v>-75.556478459999994</c:v>
                </c:pt>
                <c:pt idx="89">
                  <c:v>-75.578585239999995</c:v>
                </c:pt>
                <c:pt idx="90">
                  <c:v>-75.603531880000006</c:v>
                </c:pt>
                <c:pt idx="91">
                  <c:v>-75.63132143</c:v>
                </c:pt>
                <c:pt idx="92">
                  <c:v>-75.661957009999995</c:v>
                </c:pt>
                <c:pt idx="93">
                  <c:v>-75.695415969999999</c:v>
                </c:pt>
                <c:pt idx="94">
                  <c:v>-75.731687039999997</c:v>
                </c:pt>
                <c:pt idx="95">
                  <c:v>-75.770777580000001</c:v>
                </c:pt>
                <c:pt idx="96">
                  <c:v>-75.812711809999996</c:v>
                </c:pt>
                <c:pt idx="97">
                  <c:v>-75.857456819999996</c:v>
                </c:pt>
                <c:pt idx="98">
                  <c:v>-75.904935409999993</c:v>
                </c:pt>
                <c:pt idx="99">
                  <c:v>-75.955245790000006</c:v>
                </c:pt>
                <c:pt idx="100">
                  <c:v>-76.008338249999994</c:v>
                </c:pt>
                <c:pt idx="101">
                  <c:v>-76.064193459999998</c:v>
                </c:pt>
                <c:pt idx="102">
                  <c:v>-76.122824249999994</c:v>
                </c:pt>
                <c:pt idx="103">
                  <c:v>-76.184197510000004</c:v>
                </c:pt>
                <c:pt idx="104">
                  <c:v>-76.248287259999998</c:v>
                </c:pt>
                <c:pt idx="105">
                  <c:v>-76.315091480000007</c:v>
                </c:pt>
                <c:pt idx="106">
                  <c:v>-76.384637409999996</c:v>
                </c:pt>
                <c:pt idx="107">
                  <c:v>-76.456855500000003</c:v>
                </c:pt>
                <c:pt idx="108">
                  <c:v>-76.531621830000006</c:v>
                </c:pt>
                <c:pt idx="109">
                  <c:v>-76.609099880000002</c:v>
                </c:pt>
                <c:pt idx="110">
                  <c:v>-76.689210790000004</c:v>
                </c:pt>
                <c:pt idx="111">
                  <c:v>-76.771976899999999</c:v>
                </c:pt>
                <c:pt idx="112">
                  <c:v>-76.857321819999996</c:v>
                </c:pt>
                <c:pt idx="113">
                  <c:v>-76.94523298</c:v>
                </c:pt>
                <c:pt idx="114">
                  <c:v>-77.035556389999996</c:v>
                </c:pt>
                <c:pt idx="115">
                  <c:v>-77.128389960000007</c:v>
                </c:pt>
                <c:pt idx="116">
                  <c:v>-77.223773840000007</c:v>
                </c:pt>
                <c:pt idx="117">
                  <c:v>-77.321649179999994</c:v>
                </c:pt>
                <c:pt idx="118">
                  <c:v>-77.421948150000006</c:v>
                </c:pt>
                <c:pt idx="119">
                  <c:v>-77.524575970000001</c:v>
                </c:pt>
                <c:pt idx="120">
                  <c:v>-77.629545039999996</c:v>
                </c:pt>
                <c:pt idx="121">
                  <c:v>-77.736929410000002</c:v>
                </c:pt>
                <c:pt idx="122">
                  <c:v>-77.846657059999998</c:v>
                </c:pt>
                <c:pt idx="123">
                  <c:v>-77.958652839999999</c:v>
                </c:pt>
                <c:pt idx="124">
                  <c:v>-78.072859039999997</c:v>
                </c:pt>
                <c:pt idx="125">
                  <c:v>-78.189257060000003</c:v>
                </c:pt>
                <c:pt idx="126">
                  <c:v>-78.307884819999998</c:v>
                </c:pt>
                <c:pt idx="127">
                  <c:v>-78.428622509999997</c:v>
                </c:pt>
                <c:pt idx="128">
                  <c:v>-78.551255690000005</c:v>
                </c:pt>
                <c:pt idx="129">
                  <c:v>-78.67604154</c:v>
                </c:pt>
                <c:pt idx="130">
                  <c:v>-78.802847009999994</c:v>
                </c:pt>
                <c:pt idx="131">
                  <c:v>-78.931708569999998</c:v>
                </c:pt>
                <c:pt idx="132">
                  <c:v>-79.062502949999995</c:v>
                </c:pt>
                <c:pt idx="133">
                  <c:v>-79.194998440000006</c:v>
                </c:pt>
                <c:pt idx="134">
                  <c:v>-79.329482040000002</c:v>
                </c:pt>
                <c:pt idx="135">
                  <c:v>-79.465811149999993</c:v>
                </c:pt>
                <c:pt idx="136">
                  <c:v>-79.603956749999995</c:v>
                </c:pt>
                <c:pt idx="137">
                  <c:v>-79.743925579999996</c:v>
                </c:pt>
                <c:pt idx="138">
                  <c:v>-79.885611900000001</c:v>
                </c:pt>
                <c:pt idx="139">
                  <c:v>-80.028882820000007</c:v>
                </c:pt>
                <c:pt idx="140">
                  <c:v>-80.173768190000004</c:v>
                </c:pt>
                <c:pt idx="141">
                  <c:v>-80.320486070000001</c:v>
                </c:pt>
                <c:pt idx="142">
                  <c:v>-80.46879337</c:v>
                </c:pt>
                <c:pt idx="143">
                  <c:v>-80.618443470000003</c:v>
                </c:pt>
                <c:pt idx="144">
                  <c:v>-80.769779270000001</c:v>
                </c:pt>
                <c:pt idx="145">
                  <c:v>-80.922664569999995</c:v>
                </c:pt>
                <c:pt idx="146">
                  <c:v>-81.077089349999994</c:v>
                </c:pt>
                <c:pt idx="147">
                  <c:v>-81.233081609999999</c:v>
                </c:pt>
                <c:pt idx="148">
                  <c:v>-81.390545220000007</c:v>
                </c:pt>
                <c:pt idx="149">
                  <c:v>-81.549356360000004</c:v>
                </c:pt>
                <c:pt idx="150">
                  <c:v>-81.709571729999993</c:v>
                </c:pt>
                <c:pt idx="151">
                  <c:v>-81.871371499999995</c:v>
                </c:pt>
                <c:pt idx="152">
                  <c:v>-82.034654200000006</c:v>
                </c:pt>
                <c:pt idx="153">
                  <c:v>-82.199312460000002</c:v>
                </c:pt>
                <c:pt idx="154">
                  <c:v>-82.365245389999998</c:v>
                </c:pt>
                <c:pt idx="155">
                  <c:v>-82.532599219999994</c:v>
                </c:pt>
                <c:pt idx="156">
                  <c:v>-82.701642230000004</c:v>
                </c:pt>
                <c:pt idx="157">
                  <c:v>-82.872412199999999</c:v>
                </c:pt>
                <c:pt idx="158">
                  <c:v>-83.044669729999995</c:v>
                </c:pt>
                <c:pt idx="159">
                  <c:v>-83.217913319999994</c:v>
                </c:pt>
                <c:pt idx="160">
                  <c:v>-83.370212890000005</c:v>
                </c:pt>
                <c:pt idx="161">
                  <c:v>-83.446439159999997</c:v>
                </c:pt>
                <c:pt idx="162">
                  <c:v>-83.522704480000002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3B3A-40B8-9CE4-AE422E63F7E2}"/>
            </c:ext>
          </c:extLst>
        </c:ser>
        <c:ser>
          <c:idx val="12"/>
          <c:order val="13"/>
          <c:marker>
            <c:symbol val="none"/>
          </c:marker>
          <c:xVal>
            <c:numRef>
              <c:f>BeachMarksvsPrediction!$K$8:$K$179</c:f>
              <c:numCache>
                <c:formatCode>0.00E+00</c:formatCode>
                <c:ptCount val="172"/>
                <c:pt idx="0">
                  <c:v>10.527337989999999</c:v>
                </c:pt>
                <c:pt idx="1">
                  <c:v>10.50647302</c:v>
                </c:pt>
                <c:pt idx="2">
                  <c:v>10.476829090000001</c:v>
                </c:pt>
                <c:pt idx="3">
                  <c:v>10.439391649999999</c:v>
                </c:pt>
                <c:pt idx="4">
                  <c:v>10.398578130000001</c:v>
                </c:pt>
                <c:pt idx="5">
                  <c:v>10.353502110000001</c:v>
                </c:pt>
                <c:pt idx="6">
                  <c:v>10.3030642</c:v>
                </c:pt>
                <c:pt idx="7">
                  <c:v>10.24715413</c:v>
                </c:pt>
                <c:pt idx="8">
                  <c:v>10.186417479999999</c:v>
                </c:pt>
                <c:pt idx="9">
                  <c:v>10.121544419999999</c:v>
                </c:pt>
                <c:pt idx="10">
                  <c:v>10.05306468</c:v>
                </c:pt>
                <c:pt idx="11">
                  <c:v>9.9811947389999993</c:v>
                </c:pt>
                <c:pt idx="12">
                  <c:v>9.9060757880000008</c:v>
                </c:pt>
                <c:pt idx="13">
                  <c:v>9.8277884469999996</c:v>
                </c:pt>
                <c:pt idx="14">
                  <c:v>9.7463829230000005</c:v>
                </c:pt>
                <c:pt idx="15">
                  <c:v>9.6620655259999992</c:v>
                </c:pt>
                <c:pt idx="16">
                  <c:v>9.5748959360000008</c:v>
                </c:pt>
                <c:pt idx="17">
                  <c:v>9.4849917520000009</c:v>
                </c:pt>
                <c:pt idx="18">
                  <c:v>9.3924300089999999</c:v>
                </c:pt>
                <c:pt idx="19">
                  <c:v>9.2972329869999992</c:v>
                </c:pt>
                <c:pt idx="20">
                  <c:v>9.1995485860000006</c:v>
                </c:pt>
                <c:pt idx="21">
                  <c:v>9.0993857630000008</c:v>
                </c:pt>
                <c:pt idx="22">
                  <c:v>8.9967873479999998</c:v>
                </c:pt>
                <c:pt idx="23">
                  <c:v>8.8917932949999994</c:v>
                </c:pt>
                <c:pt idx="24">
                  <c:v>8.7844941639999998</c:v>
                </c:pt>
                <c:pt idx="25">
                  <c:v>8.6747631429999998</c:v>
                </c:pt>
                <c:pt idx="26">
                  <c:v>8.5628617590000005</c:v>
                </c:pt>
                <c:pt idx="27">
                  <c:v>8.4487442670000004</c:v>
                </c:pt>
                <c:pt idx="28">
                  <c:v>8.3324113820000001</c:v>
                </c:pt>
                <c:pt idx="29">
                  <c:v>8.2138101910000003</c:v>
                </c:pt>
                <c:pt idx="30">
                  <c:v>8.09310638</c:v>
                </c:pt>
                <c:pt idx="31">
                  <c:v>7.9703144110000004</c:v>
                </c:pt>
                <c:pt idx="32">
                  <c:v>7.8454492350000002</c:v>
                </c:pt>
                <c:pt idx="33">
                  <c:v>7.7185046340000003</c:v>
                </c:pt>
                <c:pt idx="34">
                  <c:v>7.5894157040000003</c:v>
                </c:pt>
                <c:pt idx="35">
                  <c:v>7.4583606859999998</c:v>
                </c:pt>
                <c:pt idx="36">
                  <c:v>7.3252979890000001</c:v>
                </c:pt>
                <c:pt idx="37">
                  <c:v>7.1903041419999996</c:v>
                </c:pt>
                <c:pt idx="38">
                  <c:v>7.0534154940000002</c:v>
                </c:pt>
                <c:pt idx="39">
                  <c:v>6.9146044020000001</c:v>
                </c:pt>
                <c:pt idx="40">
                  <c:v>6.774032869</c:v>
                </c:pt>
                <c:pt idx="41">
                  <c:v>6.6315726440000002</c:v>
                </c:pt>
                <c:pt idx="42">
                  <c:v>6.4873784719999996</c:v>
                </c:pt>
                <c:pt idx="43">
                  <c:v>6.3414160480000001</c:v>
                </c:pt>
                <c:pt idx="44">
                  <c:v>6.1939174909999997</c:v>
                </c:pt>
                <c:pt idx="45">
                  <c:v>6.044509573</c:v>
                </c:pt>
                <c:pt idx="46">
                  <c:v>5.8936593290000001</c:v>
                </c:pt>
                <c:pt idx="47">
                  <c:v>5.7412331779999999</c:v>
                </c:pt>
                <c:pt idx="48">
                  <c:v>5.5872570850000001</c:v>
                </c:pt>
                <c:pt idx="49">
                  <c:v>5.4318340389999999</c:v>
                </c:pt>
                <c:pt idx="50">
                  <c:v>5.2747661690000003</c:v>
                </c:pt>
                <c:pt idx="51">
                  <c:v>5.1163513390000004</c:v>
                </c:pt>
                <c:pt idx="52">
                  <c:v>4.9565772670000001</c:v>
                </c:pt>
                <c:pt idx="53">
                  <c:v>4.79547086</c:v>
                </c:pt>
                <c:pt idx="54">
                  <c:v>4.6331341909999999</c:v>
                </c:pt>
                <c:pt idx="55">
                  <c:v>4.4693528059999998</c:v>
                </c:pt>
                <c:pt idx="56">
                  <c:v>4.3045049789999998</c:v>
                </c:pt>
                <c:pt idx="57">
                  <c:v>4.138527646</c:v>
                </c:pt>
                <c:pt idx="58">
                  <c:v>3.9714319269999998</c:v>
                </c:pt>
                <c:pt idx="59">
                  <c:v>3.803146538</c:v>
                </c:pt>
                <c:pt idx="60">
                  <c:v>3.6339094489999999</c:v>
                </c:pt>
                <c:pt idx="61">
                  <c:v>3.463726844</c:v>
                </c:pt>
                <c:pt idx="62">
                  <c:v>3.2926346190000002</c:v>
                </c:pt>
                <c:pt idx="63">
                  <c:v>3.1206637750000001</c:v>
                </c:pt>
                <c:pt idx="64">
                  <c:v>2.9479308820000001</c:v>
                </c:pt>
                <c:pt idx="65">
                  <c:v>2.774214433</c:v>
                </c:pt>
                <c:pt idx="66">
                  <c:v>2.599916892</c:v>
                </c:pt>
                <c:pt idx="67">
                  <c:v>2.4249651710000002</c:v>
                </c:pt>
                <c:pt idx="68">
                  <c:v>2.2493650070000002</c:v>
                </c:pt>
                <c:pt idx="69">
                  <c:v>2.0730380369999999</c:v>
                </c:pt>
                <c:pt idx="70">
                  <c:v>1.8962327960000001</c:v>
                </c:pt>
                <c:pt idx="71">
                  <c:v>1.718976968</c:v>
                </c:pt>
                <c:pt idx="72">
                  <c:v>1.5413061910000001</c:v>
                </c:pt>
                <c:pt idx="73">
                  <c:v>1.363224596</c:v>
                </c:pt>
                <c:pt idx="74">
                  <c:v>1.18465043</c:v>
                </c:pt>
                <c:pt idx="75">
                  <c:v>1.005832813</c:v>
                </c:pt>
                <c:pt idx="76">
                  <c:v>0.82670667009999999</c:v>
                </c:pt>
                <c:pt idx="77">
                  <c:v>0.64736649879999997</c:v>
                </c:pt>
                <c:pt idx="78">
                  <c:v>0.46785779119999998</c:v>
                </c:pt>
                <c:pt idx="79">
                  <c:v>0.28815394979999998</c:v>
                </c:pt>
                <c:pt idx="80">
                  <c:v>0.1084789513</c:v>
                </c:pt>
                <c:pt idx="81">
                  <c:v>-7.1343747410000005E-2</c:v>
                </c:pt>
                <c:pt idx="82">
                  <c:v>-0.2510203667</c:v>
                </c:pt>
                <c:pt idx="83">
                  <c:v>-0.43067133429999999</c:v>
                </c:pt>
                <c:pt idx="84">
                  <c:v>-0.61005722849999999</c:v>
                </c:pt>
                <c:pt idx="85">
                  <c:v>-0.78953264469999995</c:v>
                </c:pt>
                <c:pt idx="86">
                  <c:v>-0.96868028429999997</c:v>
                </c:pt>
                <c:pt idx="87">
                  <c:v>-1.147508701</c:v>
                </c:pt>
                <c:pt idx="88">
                  <c:v>-1.326061366</c:v>
                </c:pt>
                <c:pt idx="89">
                  <c:v>-1.504421617</c:v>
                </c:pt>
                <c:pt idx="90">
                  <c:v>-1.682352184</c:v>
                </c:pt>
                <c:pt idx="91">
                  <c:v>-1.8597698359999999</c:v>
                </c:pt>
                <c:pt idx="92">
                  <c:v>-2.0366315789999998</c:v>
                </c:pt>
                <c:pt idx="93">
                  <c:v>-2.2129805220000001</c:v>
                </c:pt>
                <c:pt idx="94">
                  <c:v>-2.3888991449999999</c:v>
                </c:pt>
                <c:pt idx="95">
                  <c:v>-2.564153642</c:v>
                </c:pt>
                <c:pt idx="96">
                  <c:v>-2.7386228720000001</c:v>
                </c:pt>
                <c:pt idx="97">
                  <c:v>-2.9122648290000002</c:v>
                </c:pt>
                <c:pt idx="98">
                  <c:v>-3.0851664009999999</c:v>
                </c:pt>
                <c:pt idx="99">
                  <c:v>-3.2571579750000001</c:v>
                </c:pt>
                <c:pt idx="100">
                  <c:v>-3.4285789009999998</c:v>
                </c:pt>
                <c:pt idx="101">
                  <c:v>-3.5990119570000001</c:v>
                </c:pt>
                <c:pt idx="102">
                  <c:v>-3.7684202469999999</c:v>
                </c:pt>
                <c:pt idx="103">
                  <c:v>-3.93684075</c:v>
                </c:pt>
                <c:pt idx="104">
                  <c:v>-4.1041802199999999</c:v>
                </c:pt>
                <c:pt idx="105">
                  <c:v>-4.2703648029999997</c:v>
                </c:pt>
                <c:pt idx="106">
                  <c:v>-4.4353557649999997</c:v>
                </c:pt>
                <c:pt idx="107">
                  <c:v>-4.5994013340000004</c:v>
                </c:pt>
                <c:pt idx="108">
                  <c:v>-4.7621357150000003</c:v>
                </c:pt>
                <c:pt idx="109">
                  <c:v>-4.9235033990000003</c:v>
                </c:pt>
                <c:pt idx="110">
                  <c:v>-5.0834642780000001</c:v>
                </c:pt>
                <c:pt idx="111">
                  <c:v>-5.2420764919999998</c:v>
                </c:pt>
                <c:pt idx="112">
                  <c:v>-5.3995079739999996</c:v>
                </c:pt>
                <c:pt idx="113">
                  <c:v>-5.5554075479999998</c:v>
                </c:pt>
                <c:pt idx="114">
                  <c:v>-5.7097239689999997</c:v>
                </c:pt>
                <c:pt idx="115">
                  <c:v>-5.8624222880000003</c:v>
                </c:pt>
                <c:pt idx="116">
                  <c:v>-6.0136508849999997</c:v>
                </c:pt>
                <c:pt idx="117">
                  <c:v>-6.1631629229999998</c:v>
                </c:pt>
                <c:pt idx="118">
                  <c:v>-6.3110449629999996</c:v>
                </c:pt>
                <c:pt idx="119">
                  <c:v>-6.4573281400000004</c:v>
                </c:pt>
                <c:pt idx="120">
                  <c:v>-6.6017892969999998</c:v>
                </c:pt>
                <c:pt idx="121">
                  <c:v>-6.7445861889999996</c:v>
                </c:pt>
                <c:pt idx="122">
                  <c:v>-6.8855133359999998</c:v>
                </c:pt>
                <c:pt idx="123">
                  <c:v>-7.0246081570000003</c:v>
                </c:pt>
                <c:pt idx="124">
                  <c:v>-7.1616689060000001</c:v>
                </c:pt>
                <c:pt idx="125">
                  <c:v>-7.2970508150000004</c:v>
                </c:pt>
                <c:pt idx="126">
                  <c:v>-7.4303354080000004</c:v>
                </c:pt>
                <c:pt idx="127">
                  <c:v>-7.5618502919999999</c:v>
                </c:pt>
                <c:pt idx="128">
                  <c:v>-7.6913073059999997</c:v>
                </c:pt>
                <c:pt idx="129">
                  <c:v>-7.8186707420000001</c:v>
                </c:pt>
                <c:pt idx="130">
                  <c:v>-7.9439106239999999</c:v>
                </c:pt>
                <c:pt idx="131">
                  <c:v>-8.0670716939999991</c:v>
                </c:pt>
                <c:pt idx="132">
                  <c:v>-8.1881031709999998</c:v>
                </c:pt>
                <c:pt idx="133">
                  <c:v>-8.3069843510000005</c:v>
                </c:pt>
                <c:pt idx="134">
                  <c:v>-8.4236353959999999</c:v>
                </c:pt>
                <c:pt idx="135">
                  <c:v>-8.5382012730000003</c:v>
                </c:pt>
                <c:pt idx="136">
                  <c:v>-8.6504143490000001</c:v>
                </c:pt>
                <c:pt idx="137">
                  <c:v>-8.7603252640000004</c:v>
                </c:pt>
                <c:pt idx="138">
                  <c:v>-8.86792698</c:v>
                </c:pt>
                <c:pt idx="139">
                  <c:v>-8.9732556530000007</c:v>
                </c:pt>
                <c:pt idx="140">
                  <c:v>-9.0762728970000008</c:v>
                </c:pt>
                <c:pt idx="141">
                  <c:v>-9.1767221209999992</c:v>
                </c:pt>
                <c:pt idx="142">
                  <c:v>-9.2746730490000004</c:v>
                </c:pt>
                <c:pt idx="143">
                  <c:v>-9.3700774889999998</c:v>
                </c:pt>
                <c:pt idx="144">
                  <c:v>-9.4628299909999996</c:v>
                </c:pt>
                <c:pt idx="145">
                  <c:v>-9.5529939600000002</c:v>
                </c:pt>
                <c:pt idx="146">
                  <c:v>-9.6403016059999995</c:v>
                </c:pt>
                <c:pt idx="147">
                  <c:v>-9.7247267550000007</c:v>
                </c:pt>
                <c:pt idx="148">
                  <c:v>-9.8061828329999994</c:v>
                </c:pt>
                <c:pt idx="149">
                  <c:v>-9.884602632</c:v>
                </c:pt>
                <c:pt idx="150">
                  <c:v>-9.9597578119999994</c:v>
                </c:pt>
                <c:pt idx="151">
                  <c:v>-10.03153629</c:v>
                </c:pt>
                <c:pt idx="152">
                  <c:v>-10.09982574</c:v>
                </c:pt>
                <c:pt idx="153">
                  <c:v>-10.16448572</c:v>
                </c:pt>
                <c:pt idx="154">
                  <c:v>-10.225236689999999</c:v>
                </c:pt>
                <c:pt idx="155">
                  <c:v>-10.28140902</c:v>
                </c:pt>
                <c:pt idx="156">
                  <c:v>-10.33216105</c:v>
                </c:pt>
                <c:pt idx="157">
                  <c:v>-10.37656333</c:v>
                </c:pt>
                <c:pt idx="158">
                  <c:v>-10.41438366</c:v>
                </c:pt>
                <c:pt idx="159">
                  <c:v>-10.44683431</c:v>
                </c:pt>
                <c:pt idx="160">
                  <c:v>-10.470131950000001</c:v>
                </c:pt>
                <c:pt idx="161">
                  <c:v>-10.481599839999999</c:v>
                </c:pt>
                <c:pt idx="162">
                  <c:v>-10.49306773</c:v>
                </c:pt>
              </c:numCache>
            </c:numRef>
          </c:xVal>
          <c:yVal>
            <c:numRef>
              <c:f>BeachMarksvsPrediction!$L$8:$L$179</c:f>
              <c:numCache>
                <c:formatCode>0.00E+00</c:formatCode>
                <c:ptCount val="172"/>
                <c:pt idx="0">
                  <c:v>-83.488907380000001</c:v>
                </c:pt>
                <c:pt idx="1">
                  <c:v>-83.385272819999997</c:v>
                </c:pt>
                <c:pt idx="2">
                  <c:v>-83.238646149999994</c:v>
                </c:pt>
                <c:pt idx="3">
                  <c:v>-83.062923049999995</c:v>
                </c:pt>
                <c:pt idx="4">
                  <c:v>-82.887975960000006</c:v>
                </c:pt>
                <c:pt idx="5">
                  <c:v>-82.714186350000006</c:v>
                </c:pt>
                <c:pt idx="6">
                  <c:v>-82.541766379999999</c:v>
                </c:pt>
                <c:pt idx="7">
                  <c:v>-82.371043790000002</c:v>
                </c:pt>
                <c:pt idx="8">
                  <c:v>-82.201975959999999</c:v>
                </c:pt>
                <c:pt idx="9">
                  <c:v>-82.034370269999997</c:v>
                </c:pt>
                <c:pt idx="10">
                  <c:v>-81.868315870000004</c:v>
                </c:pt>
                <c:pt idx="11">
                  <c:v>-81.703721400000006</c:v>
                </c:pt>
                <c:pt idx="12">
                  <c:v>-81.54062089</c:v>
                </c:pt>
                <c:pt idx="13">
                  <c:v>-81.379005829999997</c:v>
                </c:pt>
                <c:pt idx="14">
                  <c:v>-81.218782329999996</c:v>
                </c:pt>
                <c:pt idx="15">
                  <c:v>-81.060145980000001</c:v>
                </c:pt>
                <c:pt idx="16">
                  <c:v>-80.903006259999998</c:v>
                </c:pt>
                <c:pt idx="17">
                  <c:v>-80.74741702</c:v>
                </c:pt>
                <c:pt idx="18">
                  <c:v>-80.593393270000007</c:v>
                </c:pt>
                <c:pt idx="19">
                  <c:v>-80.440895909999995</c:v>
                </c:pt>
                <c:pt idx="20">
                  <c:v>-80.290101980000003</c:v>
                </c:pt>
                <c:pt idx="21">
                  <c:v>-80.140972169999998</c:v>
                </c:pt>
                <c:pt idx="22">
                  <c:v>-79.993521329999993</c:v>
                </c:pt>
                <c:pt idx="23">
                  <c:v>-79.847762110000005</c:v>
                </c:pt>
                <c:pt idx="24">
                  <c:v>-79.703776939999997</c:v>
                </c:pt>
                <c:pt idx="25">
                  <c:v>-79.561371739999998</c:v>
                </c:pt>
                <c:pt idx="26">
                  <c:v>-79.420867670000007</c:v>
                </c:pt>
                <c:pt idx="27">
                  <c:v>-79.282200939999996</c:v>
                </c:pt>
                <c:pt idx="28">
                  <c:v>-79.145374099999998</c:v>
                </c:pt>
                <c:pt idx="29">
                  <c:v>-79.010323240000005</c:v>
                </c:pt>
                <c:pt idx="30">
                  <c:v>-78.877236809999999</c:v>
                </c:pt>
                <c:pt idx="31">
                  <c:v>-78.746136649999997</c:v>
                </c:pt>
                <c:pt idx="32">
                  <c:v>-78.617056239999997</c:v>
                </c:pt>
                <c:pt idx="33">
                  <c:v>-78.490005909999994</c:v>
                </c:pt>
                <c:pt idx="34">
                  <c:v>-78.364934649999995</c:v>
                </c:pt>
                <c:pt idx="35">
                  <c:v>-78.242020909999994</c:v>
                </c:pt>
                <c:pt idx="36">
                  <c:v>-78.121215280000001</c:v>
                </c:pt>
                <c:pt idx="37">
                  <c:v>-78.0025744</c:v>
                </c:pt>
                <c:pt idx="38">
                  <c:v>-77.886124039999999</c:v>
                </c:pt>
                <c:pt idx="39">
                  <c:v>-77.771854279999999</c:v>
                </c:pt>
                <c:pt idx="40">
                  <c:v>-77.659921949999998</c:v>
                </c:pt>
                <c:pt idx="41">
                  <c:v>-77.550254580000001</c:v>
                </c:pt>
                <c:pt idx="42">
                  <c:v>-77.442990829999999</c:v>
                </c:pt>
                <c:pt idx="43">
                  <c:v>-77.338108140000003</c:v>
                </c:pt>
                <c:pt idx="44">
                  <c:v>-77.235763050000003</c:v>
                </c:pt>
                <c:pt idx="45">
                  <c:v>-77.135699549999998</c:v>
                </c:pt>
                <c:pt idx="46">
                  <c:v>-77.038232690000001</c:v>
                </c:pt>
                <c:pt idx="47">
                  <c:v>-76.943270929999997</c:v>
                </c:pt>
                <c:pt idx="48">
                  <c:v>-76.850836430000001</c:v>
                </c:pt>
                <c:pt idx="49">
                  <c:v>-76.760993330000005</c:v>
                </c:pt>
                <c:pt idx="50">
                  <c:v>-76.673625990000005</c:v>
                </c:pt>
                <c:pt idx="51">
                  <c:v>-76.588893010000007</c:v>
                </c:pt>
                <c:pt idx="52">
                  <c:v>-76.506776840000001</c:v>
                </c:pt>
                <c:pt idx="53">
                  <c:v>-76.427298230000005</c:v>
                </c:pt>
                <c:pt idx="54">
                  <c:v>-76.350524300000004</c:v>
                </c:pt>
                <c:pt idx="55">
                  <c:v>-76.276373169999999</c:v>
                </c:pt>
                <c:pt idx="56">
                  <c:v>-76.205021250000001</c:v>
                </c:pt>
                <c:pt idx="57">
                  <c:v>-76.136425439999996</c:v>
                </c:pt>
                <c:pt idx="58">
                  <c:v>-76.070572979999994</c:v>
                </c:pt>
                <c:pt idx="59">
                  <c:v>-76.007425420000004</c:v>
                </c:pt>
                <c:pt idx="60">
                  <c:v>-75.947069600000006</c:v>
                </c:pt>
                <c:pt idx="61">
                  <c:v>-75.889502019999995</c:v>
                </c:pt>
                <c:pt idx="62">
                  <c:v>-75.834734530000006</c:v>
                </c:pt>
                <c:pt idx="63">
                  <c:v>-75.782779120000001</c:v>
                </c:pt>
                <c:pt idx="64">
                  <c:v>-75.733667019999999</c:v>
                </c:pt>
                <c:pt idx="65">
                  <c:v>-75.687336070000001</c:v>
                </c:pt>
                <c:pt idx="66">
                  <c:v>-75.643890749999997</c:v>
                </c:pt>
                <c:pt idx="67">
                  <c:v>-75.603307790000002</c:v>
                </c:pt>
                <c:pt idx="68">
                  <c:v>-75.565580789999999</c:v>
                </c:pt>
                <c:pt idx="69">
                  <c:v>-75.53068657</c:v>
                </c:pt>
                <c:pt idx="70">
                  <c:v>-75.498668690000002</c:v>
                </c:pt>
                <c:pt idx="71">
                  <c:v>-75.469525520000005</c:v>
                </c:pt>
                <c:pt idx="72">
                  <c:v>-75.443257689999996</c:v>
                </c:pt>
                <c:pt idx="73">
                  <c:v>-75.419858719999993</c:v>
                </c:pt>
                <c:pt idx="74">
                  <c:v>-75.39931867</c:v>
                </c:pt>
                <c:pt idx="75">
                  <c:v>-75.381674709999999</c:v>
                </c:pt>
                <c:pt idx="76">
                  <c:v>-75.366932019999993</c:v>
                </c:pt>
                <c:pt idx="77">
                  <c:v>-75.355102439999996</c:v>
                </c:pt>
                <c:pt idx="78">
                  <c:v>-75.346177229999995</c:v>
                </c:pt>
                <c:pt idx="79">
                  <c:v>-75.340136529999995</c:v>
                </c:pt>
                <c:pt idx="80">
                  <c:v>-75.336980060000002</c:v>
                </c:pt>
                <c:pt idx="81">
                  <c:v>-75.336722550000005</c:v>
                </c:pt>
                <c:pt idx="82">
                  <c:v>-75.339391750000004</c:v>
                </c:pt>
                <c:pt idx="83">
                  <c:v>-75.344988400000005</c:v>
                </c:pt>
                <c:pt idx="84">
                  <c:v>-75.35348621</c:v>
                </c:pt>
                <c:pt idx="85">
                  <c:v>-75.364891040000003</c:v>
                </c:pt>
                <c:pt idx="86">
                  <c:v>-75.379170149999993</c:v>
                </c:pt>
                <c:pt idx="87">
                  <c:v>-75.396311190000006</c:v>
                </c:pt>
                <c:pt idx="88">
                  <c:v>-75.416318459999999</c:v>
                </c:pt>
                <c:pt idx="89">
                  <c:v>-75.439219739999999</c:v>
                </c:pt>
                <c:pt idx="90">
                  <c:v>-75.465008319999995</c:v>
                </c:pt>
                <c:pt idx="91">
                  <c:v>-75.493677649999995</c:v>
                </c:pt>
                <c:pt idx="92">
                  <c:v>-75.525213739999998</c:v>
                </c:pt>
                <c:pt idx="93">
                  <c:v>-75.559616989999995</c:v>
                </c:pt>
                <c:pt idx="94">
                  <c:v>-75.596908839999998</c:v>
                </c:pt>
                <c:pt idx="95">
                  <c:v>-75.637051060000005</c:v>
                </c:pt>
                <c:pt idx="96">
                  <c:v>-75.680019900000005</c:v>
                </c:pt>
                <c:pt idx="97">
                  <c:v>-75.72580911</c:v>
                </c:pt>
                <c:pt idx="98">
                  <c:v>-75.774442550000003</c:v>
                </c:pt>
                <c:pt idx="99">
                  <c:v>-75.825865160000006</c:v>
                </c:pt>
                <c:pt idx="100">
                  <c:v>-75.880182970000007</c:v>
                </c:pt>
                <c:pt idx="101">
                  <c:v>-75.937276220000001</c:v>
                </c:pt>
                <c:pt idx="102">
                  <c:v>-75.997138840000005</c:v>
                </c:pt>
                <c:pt idx="103">
                  <c:v>-76.059789980000005</c:v>
                </c:pt>
                <c:pt idx="104">
                  <c:v>-76.12519906</c:v>
                </c:pt>
                <c:pt idx="105">
                  <c:v>-76.193333999999993</c:v>
                </c:pt>
                <c:pt idx="106">
                  <c:v>-76.264171660000002</c:v>
                </c:pt>
                <c:pt idx="107">
                  <c:v>-76.33781974</c:v>
                </c:pt>
                <c:pt idx="108">
                  <c:v>-76.414123410000002</c:v>
                </c:pt>
                <c:pt idx="109">
                  <c:v>-76.493056089999996</c:v>
                </c:pt>
                <c:pt idx="110">
                  <c:v>-76.574595459999998</c:v>
                </c:pt>
                <c:pt idx="111">
                  <c:v>-76.658771299999998</c:v>
                </c:pt>
                <c:pt idx="112">
                  <c:v>-76.745683549999995</c:v>
                </c:pt>
                <c:pt idx="113">
                  <c:v>-76.835145679999997</c:v>
                </c:pt>
                <c:pt idx="114">
                  <c:v>-76.927122639999993</c:v>
                </c:pt>
                <c:pt idx="115">
                  <c:v>-77.021583179999993</c:v>
                </c:pt>
                <c:pt idx="116">
                  <c:v>-77.118614179999994</c:v>
                </c:pt>
                <c:pt idx="117">
                  <c:v>-77.218057000000002</c:v>
                </c:pt>
                <c:pt idx="118">
                  <c:v>-77.319971249999995</c:v>
                </c:pt>
                <c:pt idx="119">
                  <c:v>-77.424384669999995</c:v>
                </c:pt>
                <c:pt idx="120">
                  <c:v>-77.531136090000004</c:v>
                </c:pt>
                <c:pt idx="121">
                  <c:v>-77.64033714</c:v>
                </c:pt>
                <c:pt idx="122">
                  <c:v>-77.751831510000002</c:v>
                </c:pt>
                <c:pt idx="123">
                  <c:v>-77.865638489999995</c:v>
                </c:pt>
                <c:pt idx="124">
                  <c:v>-77.981563910000006</c:v>
                </c:pt>
                <c:pt idx="125">
                  <c:v>-78.099890419999994</c:v>
                </c:pt>
                <c:pt idx="126">
                  <c:v>-78.220243289999999</c:v>
                </c:pt>
                <c:pt idx="127">
                  <c:v>-78.34291546</c:v>
                </c:pt>
                <c:pt idx="128">
                  <c:v>-78.467636110000001</c:v>
                </c:pt>
                <c:pt idx="129">
                  <c:v>-78.594356579999996</c:v>
                </c:pt>
                <c:pt idx="130">
                  <c:v>-78.723045110000001</c:v>
                </c:pt>
                <c:pt idx="131">
                  <c:v>-78.853749140000005</c:v>
                </c:pt>
                <c:pt idx="132">
                  <c:v>-78.986412090000002</c:v>
                </c:pt>
                <c:pt idx="133">
                  <c:v>-79.121010200000001</c:v>
                </c:pt>
                <c:pt idx="134">
                  <c:v>-79.257455239999999</c:v>
                </c:pt>
                <c:pt idx="135">
                  <c:v>-79.395927720000003</c:v>
                </c:pt>
                <c:pt idx="136">
                  <c:v>-79.536111169999998</c:v>
                </c:pt>
                <c:pt idx="137">
                  <c:v>-79.678064410000005</c:v>
                </c:pt>
                <c:pt idx="138">
                  <c:v>-79.821788650000002</c:v>
                </c:pt>
                <c:pt idx="139">
                  <c:v>-79.9673588</c:v>
                </c:pt>
                <c:pt idx="140">
                  <c:v>-80.114770120000003</c:v>
                </c:pt>
                <c:pt idx="141">
                  <c:v>-80.263685789999997</c:v>
                </c:pt>
                <c:pt idx="142">
                  <c:v>-80.414242779999995</c:v>
                </c:pt>
                <c:pt idx="143">
                  <c:v>-80.566430400000002</c:v>
                </c:pt>
                <c:pt idx="144">
                  <c:v>-80.720168330000007</c:v>
                </c:pt>
                <c:pt idx="145">
                  <c:v>-80.875680680000002</c:v>
                </c:pt>
                <c:pt idx="146">
                  <c:v>-81.032633410000003</c:v>
                </c:pt>
                <c:pt idx="147">
                  <c:v>-81.191117129999995</c:v>
                </c:pt>
                <c:pt idx="148">
                  <c:v>-81.351158409999996</c:v>
                </c:pt>
                <c:pt idx="149">
                  <c:v>-81.512863760000002</c:v>
                </c:pt>
                <c:pt idx="150">
                  <c:v>-81.676039619999997</c:v>
                </c:pt>
                <c:pt idx="151">
                  <c:v>-81.840679140000006</c:v>
                </c:pt>
                <c:pt idx="152">
                  <c:v>-82.006759720000005</c:v>
                </c:pt>
                <c:pt idx="153">
                  <c:v>-82.174297229999993</c:v>
                </c:pt>
                <c:pt idx="154">
                  <c:v>-82.343438559999996</c:v>
                </c:pt>
                <c:pt idx="155">
                  <c:v>-82.514084440000005</c:v>
                </c:pt>
                <c:pt idx="156">
                  <c:v>-82.686465549999994</c:v>
                </c:pt>
                <c:pt idx="157">
                  <c:v>-82.860586810000001</c:v>
                </c:pt>
                <c:pt idx="158">
                  <c:v>-83.036257329999998</c:v>
                </c:pt>
                <c:pt idx="159">
                  <c:v>-83.21307908</c:v>
                </c:pt>
                <c:pt idx="160">
                  <c:v>-83.35312012</c:v>
                </c:pt>
                <c:pt idx="161">
                  <c:v>-83.42317079</c:v>
                </c:pt>
                <c:pt idx="162">
                  <c:v>-83.493221460000001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3B3A-40B8-9CE4-AE422E63F7E2}"/>
            </c:ext>
          </c:extLst>
        </c:ser>
        <c:ser>
          <c:idx val="14"/>
          <c:order val="14"/>
          <c:marker>
            <c:symbol val="none"/>
          </c:marker>
          <c:xVal>
            <c:numRef>
              <c:f>BeachMarksvsPrediction!$N$8:$N$179</c:f>
              <c:numCache>
                <c:formatCode>0.00E+00</c:formatCode>
                <c:ptCount val="172"/>
                <c:pt idx="0">
                  <c:v>13.7916366</c:v>
                </c:pt>
                <c:pt idx="1">
                  <c:v>13.767194829999999</c:v>
                </c:pt>
                <c:pt idx="2">
                  <c:v>13.73101902</c:v>
                </c:pt>
                <c:pt idx="3">
                  <c:v>13.676007009999999</c:v>
                </c:pt>
                <c:pt idx="4">
                  <c:v>13.61465044</c:v>
                </c:pt>
                <c:pt idx="5">
                  <c:v>13.54651513</c:v>
                </c:pt>
                <c:pt idx="6">
                  <c:v>13.471460029999999</c:v>
                </c:pt>
                <c:pt idx="7">
                  <c:v>13.389433110000001</c:v>
                </c:pt>
                <c:pt idx="8">
                  <c:v>13.30109874</c:v>
                </c:pt>
                <c:pt idx="9">
                  <c:v>13.207150070000001</c:v>
                </c:pt>
                <c:pt idx="10">
                  <c:v>13.108379660000001</c:v>
                </c:pt>
                <c:pt idx="11">
                  <c:v>13.005082379999999</c:v>
                </c:pt>
                <c:pt idx="12">
                  <c:v>12.897492570000001</c:v>
                </c:pt>
                <c:pt idx="13">
                  <c:v>12.785815360000001</c:v>
                </c:pt>
                <c:pt idx="14">
                  <c:v>12.67028279</c:v>
                </c:pt>
                <c:pt idx="15">
                  <c:v>12.551029720000001</c:v>
                </c:pt>
                <c:pt idx="16">
                  <c:v>12.428133649999999</c:v>
                </c:pt>
                <c:pt idx="17">
                  <c:v>12.30176597</c:v>
                </c:pt>
                <c:pt idx="18">
                  <c:v>12.17212338</c:v>
                </c:pt>
                <c:pt idx="19">
                  <c:v>12.039365930000001</c:v>
                </c:pt>
                <c:pt idx="20">
                  <c:v>11.90332151</c:v>
                </c:pt>
                <c:pt idx="21">
                  <c:v>11.764269280000001</c:v>
                </c:pt>
                <c:pt idx="22">
                  <c:v>11.62229219</c:v>
                </c:pt>
                <c:pt idx="23">
                  <c:v>11.47744454</c:v>
                </c:pt>
                <c:pt idx="24">
                  <c:v>11.32999594</c:v>
                </c:pt>
                <c:pt idx="25">
                  <c:v>11.17979955</c:v>
                </c:pt>
                <c:pt idx="26">
                  <c:v>11.026806369999999</c:v>
                </c:pt>
                <c:pt idx="27">
                  <c:v>10.871142040000001</c:v>
                </c:pt>
                <c:pt idx="28">
                  <c:v>10.712971769999999</c:v>
                </c:pt>
                <c:pt idx="29">
                  <c:v>10.552493480000001</c:v>
                </c:pt>
                <c:pt idx="30">
                  <c:v>10.38970048</c:v>
                </c:pt>
                <c:pt idx="31">
                  <c:v>10.2244239</c:v>
                </c:pt>
                <c:pt idx="32">
                  <c:v>10.05677041</c:v>
                </c:pt>
                <c:pt idx="33">
                  <c:v>9.8868611449999992</c:v>
                </c:pt>
                <c:pt idx="34">
                  <c:v>9.7148594599999996</c:v>
                </c:pt>
                <c:pt idx="35">
                  <c:v>9.5407399969999993</c:v>
                </c:pt>
                <c:pt idx="36">
                  <c:v>9.3643889560000009</c:v>
                </c:pt>
                <c:pt idx="37">
                  <c:v>9.1858721570000004</c:v>
                </c:pt>
                <c:pt idx="38">
                  <c:v>9.0053437840000008</c:v>
                </c:pt>
                <c:pt idx="39">
                  <c:v>8.8229327899999994</c:v>
                </c:pt>
                <c:pt idx="40">
                  <c:v>8.6386389739999991</c:v>
                </c:pt>
                <c:pt idx="41">
                  <c:v>8.4522840680000009</c:v>
                </c:pt>
                <c:pt idx="42">
                  <c:v>8.2640121250000007</c:v>
                </c:pt>
                <c:pt idx="43">
                  <c:v>8.0739493820000003</c:v>
                </c:pt>
                <c:pt idx="44">
                  <c:v>7.8821724619999998</c:v>
                </c:pt>
                <c:pt idx="45">
                  <c:v>7.68867835</c:v>
                </c:pt>
                <c:pt idx="46">
                  <c:v>7.4933716930000003</c:v>
                </c:pt>
                <c:pt idx="47">
                  <c:v>7.2964265749999999</c:v>
                </c:pt>
                <c:pt idx="48">
                  <c:v>7.0981679120000001</c:v>
                </c:pt>
                <c:pt idx="49">
                  <c:v>6.8981572900000003</c:v>
                </c:pt>
                <c:pt idx="50">
                  <c:v>6.6966121589999998</c:v>
                </c:pt>
                <c:pt idx="51">
                  <c:v>6.4934755109999998</c:v>
                </c:pt>
                <c:pt idx="52">
                  <c:v>6.2889326069999996</c:v>
                </c:pt>
                <c:pt idx="53">
                  <c:v>6.0833280460000001</c:v>
                </c:pt>
                <c:pt idx="54">
                  <c:v>5.876206625</c:v>
                </c:pt>
                <c:pt idx="55">
                  <c:v>5.6677903289999998</c:v>
                </c:pt>
                <c:pt idx="56">
                  <c:v>5.4581219479999996</c:v>
                </c:pt>
                <c:pt idx="57">
                  <c:v>5.2471830700000002</c:v>
                </c:pt>
                <c:pt idx="58">
                  <c:v>5.0351283029999996</c:v>
                </c:pt>
                <c:pt idx="59">
                  <c:v>4.8221523749999999</c:v>
                </c:pt>
                <c:pt idx="60">
                  <c:v>4.6082072549999999</c:v>
                </c:pt>
                <c:pt idx="61">
                  <c:v>4.3929717000000004</c:v>
                </c:pt>
                <c:pt idx="62">
                  <c:v>4.176809005</c:v>
                </c:pt>
                <c:pt idx="63">
                  <c:v>3.9600880699999998</c:v>
                </c:pt>
                <c:pt idx="64">
                  <c:v>3.7423302010000001</c:v>
                </c:pt>
                <c:pt idx="65">
                  <c:v>3.5237603540000002</c:v>
                </c:pt>
                <c:pt idx="66">
                  <c:v>3.304414972</c:v>
                </c:pt>
                <c:pt idx="67">
                  <c:v>3.0842744720000002</c:v>
                </c:pt>
                <c:pt idx="68">
                  <c:v>2.8635017089999999</c:v>
                </c:pt>
                <c:pt idx="69">
                  <c:v>2.642299022</c:v>
                </c:pt>
                <c:pt idx="70">
                  <c:v>2.420619565</c:v>
                </c:pt>
                <c:pt idx="71">
                  <c:v>2.1982426739999998</c:v>
                </c:pt>
                <c:pt idx="72">
                  <c:v>1.975321479</c:v>
                </c:pt>
                <c:pt idx="73">
                  <c:v>1.7520189559999999</c:v>
                </c:pt>
                <c:pt idx="74">
                  <c:v>1.5285337269999999</c:v>
                </c:pt>
                <c:pt idx="75">
                  <c:v>1.304810332</c:v>
                </c:pt>
                <c:pt idx="76">
                  <c:v>1.080681413</c:v>
                </c:pt>
                <c:pt idx="77">
                  <c:v>0.85621720420000003</c:v>
                </c:pt>
                <c:pt idx="78">
                  <c:v>0.63160964949999998</c:v>
                </c:pt>
                <c:pt idx="79">
                  <c:v>0.40702097599999998</c:v>
                </c:pt>
                <c:pt idx="80">
                  <c:v>0.1824465787</c:v>
                </c:pt>
                <c:pt idx="81">
                  <c:v>-4.2463185190000002E-2</c:v>
                </c:pt>
                <c:pt idx="82">
                  <c:v>-0.26712030250000002</c:v>
                </c:pt>
                <c:pt idx="83">
                  <c:v>-0.49180021260000001</c:v>
                </c:pt>
                <c:pt idx="84">
                  <c:v>-0.71633591480000003</c:v>
                </c:pt>
                <c:pt idx="85">
                  <c:v>-0.94092968870000004</c:v>
                </c:pt>
                <c:pt idx="86">
                  <c:v>-1.165185307</c:v>
                </c:pt>
                <c:pt idx="87">
                  <c:v>-1.3892601200000001</c:v>
                </c:pt>
                <c:pt idx="88">
                  <c:v>-1.6130238320000001</c:v>
                </c:pt>
                <c:pt idx="89">
                  <c:v>-1.8364061009999999</c:v>
                </c:pt>
                <c:pt idx="90">
                  <c:v>-2.0594157000000002</c:v>
                </c:pt>
                <c:pt idx="91">
                  <c:v>-2.281985427</c:v>
                </c:pt>
                <c:pt idx="92">
                  <c:v>-2.5041428589999999</c:v>
                </c:pt>
                <c:pt idx="93">
                  <c:v>-2.7257562270000002</c:v>
                </c:pt>
                <c:pt idx="94">
                  <c:v>-2.946751253</c:v>
                </c:pt>
                <c:pt idx="95">
                  <c:v>-3.1671297549999999</c:v>
                </c:pt>
                <c:pt idx="96">
                  <c:v>-3.3869805550000001</c:v>
                </c:pt>
                <c:pt idx="97">
                  <c:v>-3.6060892510000002</c:v>
                </c:pt>
                <c:pt idx="98">
                  <c:v>-3.8240956499999998</c:v>
                </c:pt>
                <c:pt idx="99">
                  <c:v>-4.0414874599999999</c:v>
                </c:pt>
                <c:pt idx="100">
                  <c:v>-4.2580334110000004</c:v>
                </c:pt>
                <c:pt idx="101">
                  <c:v>-4.4736401179999996</c:v>
                </c:pt>
                <c:pt idx="102">
                  <c:v>-4.6883381929999999</c:v>
                </c:pt>
                <c:pt idx="103">
                  <c:v>-4.9019955519999998</c:v>
                </c:pt>
                <c:pt idx="104">
                  <c:v>-5.1145420819999998</c:v>
                </c:pt>
                <c:pt idx="105">
                  <c:v>-5.3259839930000004</c:v>
                </c:pt>
                <c:pt idx="106">
                  <c:v>-5.5364045229999999</c:v>
                </c:pt>
                <c:pt idx="107">
                  <c:v>-5.7455946869999996</c:v>
                </c:pt>
                <c:pt idx="108">
                  <c:v>-5.9532098380000003</c:v>
                </c:pt>
                <c:pt idx="109">
                  <c:v>-6.159711895</c:v>
                </c:pt>
                <c:pt idx="110">
                  <c:v>-6.3648791679999999</c:v>
                </c:pt>
                <c:pt idx="111">
                  <c:v>-6.5687734119999996</c:v>
                </c:pt>
                <c:pt idx="112">
                  <c:v>-6.7712117200000002</c:v>
                </c:pt>
                <c:pt idx="113">
                  <c:v>-6.9721738240000004</c:v>
                </c:pt>
                <c:pt idx="114">
                  <c:v>-7.1713340350000001</c:v>
                </c:pt>
                <c:pt idx="115">
                  <c:v>-7.3689244780000003</c:v>
                </c:pt>
                <c:pt idx="116">
                  <c:v>-7.5650278489999998</c:v>
                </c:pt>
                <c:pt idx="117">
                  <c:v>-7.759518656</c:v>
                </c:pt>
                <c:pt idx="118">
                  <c:v>-7.9522620469999996</c:v>
                </c:pt>
                <c:pt idx="119">
                  <c:v>-8.1430990510000001</c:v>
                </c:pt>
                <c:pt idx="120">
                  <c:v>-8.3320819519999993</c:v>
                </c:pt>
                <c:pt idx="121">
                  <c:v>-8.5193555910000001</c:v>
                </c:pt>
                <c:pt idx="122">
                  <c:v>-8.7047959559999999</c:v>
                </c:pt>
                <c:pt idx="123">
                  <c:v>-8.8882919420000004</c:v>
                </c:pt>
                <c:pt idx="124">
                  <c:v>-9.0697790880000007</c:v>
                </c:pt>
                <c:pt idx="125">
                  <c:v>-9.2492536179999991</c:v>
                </c:pt>
                <c:pt idx="126">
                  <c:v>-9.4267810490000006</c:v>
                </c:pt>
                <c:pt idx="127">
                  <c:v>-9.6021772809999995</c:v>
                </c:pt>
                <c:pt idx="128">
                  <c:v>-9.7751452800000003</c:v>
                </c:pt>
                <c:pt idx="129">
                  <c:v>-9.9460660470000004</c:v>
                </c:pt>
                <c:pt idx="130">
                  <c:v>-10.11474582</c:v>
                </c:pt>
                <c:pt idx="131">
                  <c:v>-10.281215400000001</c:v>
                </c:pt>
                <c:pt idx="132">
                  <c:v>-10.44530424</c:v>
                </c:pt>
                <c:pt idx="133">
                  <c:v>-10.60673433</c:v>
                </c:pt>
                <c:pt idx="134">
                  <c:v>-10.765857329999999</c:v>
                </c:pt>
                <c:pt idx="135">
                  <c:v>-10.92248362</c:v>
                </c:pt>
                <c:pt idx="136">
                  <c:v>-11.076559250000001</c:v>
                </c:pt>
                <c:pt idx="137">
                  <c:v>-11.228061390000001</c:v>
                </c:pt>
                <c:pt idx="138">
                  <c:v>-11.376841710000001</c:v>
                </c:pt>
                <c:pt idx="139">
                  <c:v>-11.522732680000001</c:v>
                </c:pt>
                <c:pt idx="140">
                  <c:v>-11.66573445</c:v>
                </c:pt>
                <c:pt idx="141">
                  <c:v>-11.80601098</c:v>
                </c:pt>
                <c:pt idx="142">
                  <c:v>-11.94326264</c:v>
                </c:pt>
                <c:pt idx="143">
                  <c:v>-12.07720353</c:v>
                </c:pt>
                <c:pt idx="144">
                  <c:v>-12.208059860000001</c:v>
                </c:pt>
                <c:pt idx="145">
                  <c:v>-12.33559399</c:v>
                </c:pt>
                <c:pt idx="146">
                  <c:v>-12.459682470000001</c:v>
                </c:pt>
                <c:pt idx="147">
                  <c:v>-12.580223200000001</c:v>
                </c:pt>
                <c:pt idx="148">
                  <c:v>-12.69697882</c:v>
                </c:pt>
                <c:pt idx="149">
                  <c:v>-12.809655879999999</c:v>
                </c:pt>
                <c:pt idx="150">
                  <c:v>-12.91807217</c:v>
                </c:pt>
                <c:pt idx="151">
                  <c:v>-13.02215474</c:v>
                </c:pt>
                <c:pt idx="152">
                  <c:v>-13.121720509999999</c:v>
                </c:pt>
                <c:pt idx="153">
                  <c:v>-13.21662016</c:v>
                </c:pt>
                <c:pt idx="154">
                  <c:v>-13.306557379999999</c:v>
                </c:pt>
                <c:pt idx="155">
                  <c:v>-13.39097168</c:v>
                </c:pt>
                <c:pt idx="156">
                  <c:v>-13.46884309</c:v>
                </c:pt>
                <c:pt idx="157">
                  <c:v>-13.53873349</c:v>
                </c:pt>
                <c:pt idx="158">
                  <c:v>-13.599710869999999</c:v>
                </c:pt>
                <c:pt idx="159">
                  <c:v>-13.652825610000001</c:v>
                </c:pt>
                <c:pt idx="160">
                  <c:v>-13.69572129</c:v>
                </c:pt>
                <c:pt idx="161">
                  <c:v>-13.716736320000001</c:v>
                </c:pt>
                <c:pt idx="162">
                  <c:v>-13.73720546</c:v>
                </c:pt>
              </c:numCache>
            </c:numRef>
          </c:xVal>
          <c:yVal>
            <c:numRef>
              <c:f>BeachMarksvsPrediction!$O$8:$O$179</c:f>
              <c:numCache>
                <c:formatCode>0.00E+00</c:formatCode>
                <c:ptCount val="172"/>
                <c:pt idx="0">
                  <c:v>-83.012127190000001</c:v>
                </c:pt>
                <c:pt idx="1">
                  <c:v>-82.896413129999999</c:v>
                </c:pt>
                <c:pt idx="2">
                  <c:v>-82.737765780000004</c:v>
                </c:pt>
                <c:pt idx="3">
                  <c:v>-82.519588580000004</c:v>
                </c:pt>
                <c:pt idx="4">
                  <c:v>-82.303337780000007</c:v>
                </c:pt>
                <c:pt idx="5">
                  <c:v>-82.088917559999999</c:v>
                </c:pt>
                <c:pt idx="6">
                  <c:v>-81.877230229999995</c:v>
                </c:pt>
                <c:pt idx="7">
                  <c:v>-81.668023020000007</c:v>
                </c:pt>
                <c:pt idx="8">
                  <c:v>-81.461431050000002</c:v>
                </c:pt>
                <c:pt idx="9">
                  <c:v>-81.257156320000007</c:v>
                </c:pt>
                <c:pt idx="10">
                  <c:v>-81.055372820000002</c:v>
                </c:pt>
                <c:pt idx="11">
                  <c:v>-80.855740109999999</c:v>
                </c:pt>
                <c:pt idx="12">
                  <c:v>-80.658284390000006</c:v>
                </c:pt>
                <c:pt idx="13">
                  <c:v>-80.463141969999995</c:v>
                </c:pt>
                <c:pt idx="14">
                  <c:v>-80.270466389999996</c:v>
                </c:pt>
                <c:pt idx="15">
                  <c:v>-80.080162119999997</c:v>
                </c:pt>
                <c:pt idx="16">
                  <c:v>-79.892026599999994</c:v>
                </c:pt>
                <c:pt idx="17">
                  <c:v>-79.706067759999996</c:v>
                </c:pt>
                <c:pt idx="18">
                  <c:v>-79.522413920000005</c:v>
                </c:pt>
                <c:pt idx="19">
                  <c:v>-79.341178240000005</c:v>
                </c:pt>
                <c:pt idx="20">
                  <c:v>-79.162032139999994</c:v>
                </c:pt>
                <c:pt idx="21">
                  <c:v>-78.985249699999997</c:v>
                </c:pt>
                <c:pt idx="22">
                  <c:v>-78.810831129999997</c:v>
                </c:pt>
                <c:pt idx="23">
                  <c:v>-78.638781420000001</c:v>
                </c:pt>
                <c:pt idx="24">
                  <c:v>-78.469359109999999</c:v>
                </c:pt>
                <c:pt idx="25">
                  <c:v>-78.302342690000003</c:v>
                </c:pt>
                <c:pt idx="26">
                  <c:v>-78.137638550000005</c:v>
                </c:pt>
                <c:pt idx="27">
                  <c:v>-77.975331150000002</c:v>
                </c:pt>
                <c:pt idx="28">
                  <c:v>-77.815502440000003</c:v>
                </c:pt>
                <c:pt idx="29">
                  <c:v>-77.658247939999995</c:v>
                </c:pt>
                <c:pt idx="30">
                  <c:v>-77.503503190000004</c:v>
                </c:pt>
                <c:pt idx="31">
                  <c:v>-77.351114359999997</c:v>
                </c:pt>
                <c:pt idx="32">
                  <c:v>-77.20120876</c:v>
                </c:pt>
                <c:pt idx="33">
                  <c:v>-77.053905790000002</c:v>
                </c:pt>
                <c:pt idx="34">
                  <c:v>-76.909330830000002</c:v>
                </c:pt>
                <c:pt idx="35">
                  <c:v>-76.767435980000002</c:v>
                </c:pt>
                <c:pt idx="36">
                  <c:v>-76.628104100000002</c:v>
                </c:pt>
                <c:pt idx="37">
                  <c:v>-76.491371419999993</c:v>
                </c:pt>
                <c:pt idx="38">
                  <c:v>-76.357356580000001</c:v>
                </c:pt>
                <c:pt idx="39">
                  <c:v>-76.22616352</c:v>
                </c:pt>
                <c:pt idx="40">
                  <c:v>-76.097793830000001</c:v>
                </c:pt>
                <c:pt idx="41">
                  <c:v>-75.97211969</c:v>
                </c:pt>
                <c:pt idx="42">
                  <c:v>-75.849220110000005</c:v>
                </c:pt>
                <c:pt idx="43">
                  <c:v>-75.729146819999997</c:v>
                </c:pt>
                <c:pt idx="44">
                  <c:v>-75.611915929999995</c:v>
                </c:pt>
                <c:pt idx="45">
                  <c:v>-75.497520420000001</c:v>
                </c:pt>
                <c:pt idx="46">
                  <c:v>-75.385939320000006</c:v>
                </c:pt>
                <c:pt idx="47">
                  <c:v>-75.277314360000005</c:v>
                </c:pt>
                <c:pt idx="48">
                  <c:v>-75.171836299999995</c:v>
                </c:pt>
                <c:pt idx="49">
                  <c:v>-75.069269379999994</c:v>
                </c:pt>
                <c:pt idx="50">
                  <c:v>-74.969709219999999</c:v>
                </c:pt>
                <c:pt idx="51">
                  <c:v>-74.873118950000006</c:v>
                </c:pt>
                <c:pt idx="52">
                  <c:v>-74.779587539999994</c:v>
                </c:pt>
                <c:pt idx="53">
                  <c:v>-74.689265610000007</c:v>
                </c:pt>
                <c:pt idx="54">
                  <c:v>-74.601949480000002</c:v>
                </c:pt>
                <c:pt idx="55">
                  <c:v>-74.517720760000003</c:v>
                </c:pt>
                <c:pt idx="56">
                  <c:v>-74.436587720000006</c:v>
                </c:pt>
                <c:pt idx="57">
                  <c:v>-74.358556500000006</c:v>
                </c:pt>
                <c:pt idx="58">
                  <c:v>-74.283691289999993</c:v>
                </c:pt>
                <c:pt idx="59">
                  <c:v>-74.212050259999998</c:v>
                </c:pt>
                <c:pt idx="60">
                  <c:v>-74.143611250000006</c:v>
                </c:pt>
                <c:pt idx="61">
                  <c:v>-74.078275379999994</c:v>
                </c:pt>
                <c:pt idx="62">
                  <c:v>-74.016141930000003</c:v>
                </c:pt>
                <c:pt idx="63">
                  <c:v>-73.957283770000004</c:v>
                </c:pt>
                <c:pt idx="64">
                  <c:v>-73.901553539999995</c:v>
                </c:pt>
                <c:pt idx="65">
                  <c:v>-73.849017840000002</c:v>
                </c:pt>
                <c:pt idx="66">
                  <c:v>-73.799703109999996</c:v>
                </c:pt>
                <c:pt idx="67">
                  <c:v>-73.753625110000002</c:v>
                </c:pt>
                <c:pt idx="68">
                  <c:v>-73.710819110000003</c:v>
                </c:pt>
                <c:pt idx="69">
                  <c:v>-73.671303190000003</c:v>
                </c:pt>
                <c:pt idx="70">
                  <c:v>-73.635032019999997</c:v>
                </c:pt>
                <c:pt idx="71">
                  <c:v>-73.601945610000001</c:v>
                </c:pt>
                <c:pt idx="72">
                  <c:v>-73.572062059999993</c:v>
                </c:pt>
                <c:pt idx="73">
                  <c:v>-73.545401089999999</c:v>
                </c:pt>
                <c:pt idx="74">
                  <c:v>-73.521984660000001</c:v>
                </c:pt>
                <c:pt idx="75">
                  <c:v>-73.501809429999994</c:v>
                </c:pt>
                <c:pt idx="76">
                  <c:v>-73.484875799999998</c:v>
                </c:pt>
                <c:pt idx="77">
                  <c:v>-73.471187810000004</c:v>
                </c:pt>
                <c:pt idx="78">
                  <c:v>-73.460728149999994</c:v>
                </c:pt>
                <c:pt idx="79">
                  <c:v>-73.453460699999994</c:v>
                </c:pt>
                <c:pt idx="80">
                  <c:v>-73.449359619999996</c:v>
                </c:pt>
                <c:pt idx="81">
                  <c:v>-73.448451489999997</c:v>
                </c:pt>
                <c:pt idx="82">
                  <c:v>-73.450783099999995</c:v>
                </c:pt>
                <c:pt idx="83">
                  <c:v>-73.456345650000003</c:v>
                </c:pt>
                <c:pt idx="84">
                  <c:v>-73.465116899999998</c:v>
                </c:pt>
                <c:pt idx="85">
                  <c:v>-73.477116240000001</c:v>
                </c:pt>
                <c:pt idx="86">
                  <c:v>-73.4923462</c:v>
                </c:pt>
                <c:pt idx="87">
                  <c:v>-73.510825600000004</c:v>
                </c:pt>
                <c:pt idx="88">
                  <c:v>-73.532542090000007</c:v>
                </c:pt>
                <c:pt idx="89">
                  <c:v>-73.557485799999995</c:v>
                </c:pt>
                <c:pt idx="90">
                  <c:v>-73.585653010000001</c:v>
                </c:pt>
                <c:pt idx="91">
                  <c:v>-73.617024740000005</c:v>
                </c:pt>
                <c:pt idx="92">
                  <c:v>-73.651608210000006</c:v>
                </c:pt>
                <c:pt idx="93">
                  <c:v>-73.689400269999993</c:v>
                </c:pt>
                <c:pt idx="94">
                  <c:v>-73.730411610000004</c:v>
                </c:pt>
                <c:pt idx="95">
                  <c:v>-73.774670850000007</c:v>
                </c:pt>
                <c:pt idx="96">
                  <c:v>-73.822209560000005</c:v>
                </c:pt>
                <c:pt idx="97">
                  <c:v>-73.872977980000002</c:v>
                </c:pt>
                <c:pt idx="98">
                  <c:v>-73.926872610000004</c:v>
                </c:pt>
                <c:pt idx="99">
                  <c:v>-73.984006800000003</c:v>
                </c:pt>
                <c:pt idx="100">
                  <c:v>-74.044337490000004</c:v>
                </c:pt>
                <c:pt idx="101">
                  <c:v>-74.107856940000005</c:v>
                </c:pt>
                <c:pt idx="102">
                  <c:v>-74.174596550000004</c:v>
                </c:pt>
                <c:pt idx="103">
                  <c:v>-74.244530549999993</c:v>
                </c:pt>
                <c:pt idx="104">
                  <c:v>-74.317634749999996</c:v>
                </c:pt>
                <c:pt idx="105">
                  <c:v>-74.393906720000004</c:v>
                </c:pt>
                <c:pt idx="106">
                  <c:v>-74.473386480000002</c:v>
                </c:pt>
                <c:pt idx="107">
                  <c:v>-74.556000359999999</c:v>
                </c:pt>
                <c:pt idx="108">
                  <c:v>-74.641597630000007</c:v>
                </c:pt>
                <c:pt idx="109">
                  <c:v>-74.730366649999993</c:v>
                </c:pt>
                <c:pt idx="110">
                  <c:v>-74.822224469999995</c:v>
                </c:pt>
                <c:pt idx="111">
                  <c:v>-74.91719879</c:v>
                </c:pt>
                <c:pt idx="112">
                  <c:v>-75.01519605</c:v>
                </c:pt>
                <c:pt idx="113">
                  <c:v>-75.116198800000006</c:v>
                </c:pt>
                <c:pt idx="114">
                  <c:v>-75.220052300000006</c:v>
                </c:pt>
                <c:pt idx="115">
                  <c:v>-75.326901559999996</c:v>
                </c:pt>
                <c:pt idx="116">
                  <c:v>-75.436824799999997</c:v>
                </c:pt>
                <c:pt idx="117">
                  <c:v>-75.549756930000001</c:v>
                </c:pt>
                <c:pt idx="118">
                  <c:v>-75.665594229999996</c:v>
                </c:pt>
                <c:pt idx="119">
                  <c:v>-75.784205799999995</c:v>
                </c:pt>
                <c:pt idx="120">
                  <c:v>-75.905606629999994</c:v>
                </c:pt>
                <c:pt idx="121">
                  <c:v>-76.029904579999993</c:v>
                </c:pt>
                <c:pt idx="122">
                  <c:v>-76.157033409999997</c:v>
                </c:pt>
                <c:pt idx="123">
                  <c:v>-76.286917529999997</c:v>
                </c:pt>
                <c:pt idx="124">
                  <c:v>-76.419518789999998</c:v>
                </c:pt>
                <c:pt idx="125">
                  <c:v>-76.554849520000005</c:v>
                </c:pt>
                <c:pt idx="126">
                  <c:v>-76.692973600000002</c:v>
                </c:pt>
                <c:pt idx="127">
                  <c:v>-76.833764759999994</c:v>
                </c:pt>
                <c:pt idx="128">
                  <c:v>-76.97698982</c:v>
                </c:pt>
                <c:pt idx="129">
                  <c:v>-77.12296766</c:v>
                </c:pt>
                <c:pt idx="130">
                  <c:v>-77.271557689999995</c:v>
                </c:pt>
                <c:pt idx="131">
                  <c:v>-77.422823149999999</c:v>
                </c:pt>
                <c:pt idx="132">
                  <c:v>-77.57664106</c:v>
                </c:pt>
                <c:pt idx="133">
                  <c:v>-77.732752500000004</c:v>
                </c:pt>
                <c:pt idx="134">
                  <c:v>-77.891505179999996</c:v>
                </c:pt>
                <c:pt idx="135">
                  <c:v>-78.052747760000003</c:v>
                </c:pt>
                <c:pt idx="136">
                  <c:v>-78.216464639999998</c:v>
                </c:pt>
                <c:pt idx="137">
                  <c:v>-78.382688239999993</c:v>
                </c:pt>
                <c:pt idx="138">
                  <c:v>-78.551316569999997</c:v>
                </c:pt>
                <c:pt idx="139">
                  <c:v>-78.722214379999997</c:v>
                </c:pt>
                <c:pt idx="140">
                  <c:v>-78.895436570000001</c:v>
                </c:pt>
                <c:pt idx="141">
                  <c:v>-79.071267730000002</c:v>
                </c:pt>
                <c:pt idx="142">
                  <c:v>-79.249446829999997</c:v>
                </c:pt>
                <c:pt idx="143">
                  <c:v>-79.429699330000005</c:v>
                </c:pt>
                <c:pt idx="144">
                  <c:v>-79.612455420000003</c:v>
                </c:pt>
                <c:pt idx="145">
                  <c:v>-79.797567770000001</c:v>
                </c:pt>
                <c:pt idx="146">
                  <c:v>-79.985038000000003</c:v>
                </c:pt>
                <c:pt idx="147">
                  <c:v>-80.174915769999998</c:v>
                </c:pt>
                <c:pt idx="148">
                  <c:v>-80.367112480000003</c:v>
                </c:pt>
                <c:pt idx="149">
                  <c:v>-80.561520139999999</c:v>
                </c:pt>
                <c:pt idx="150">
                  <c:v>-80.758246970000002</c:v>
                </c:pt>
                <c:pt idx="151">
                  <c:v>-80.957523289999997</c:v>
                </c:pt>
                <c:pt idx="152">
                  <c:v>-81.159195139999994</c:v>
                </c:pt>
                <c:pt idx="153">
                  <c:v>-81.363074449999999</c:v>
                </c:pt>
                <c:pt idx="154">
                  <c:v>-81.568993930000005</c:v>
                </c:pt>
                <c:pt idx="155">
                  <c:v>-81.77715293</c:v>
                </c:pt>
                <c:pt idx="156">
                  <c:v>-81.987989060000004</c:v>
                </c:pt>
                <c:pt idx="157">
                  <c:v>-82.201719429999997</c:v>
                </c:pt>
                <c:pt idx="158">
                  <c:v>-82.418130469999994</c:v>
                </c:pt>
                <c:pt idx="159">
                  <c:v>-82.636462140000006</c:v>
                </c:pt>
                <c:pt idx="160">
                  <c:v>-82.828652230000003</c:v>
                </c:pt>
                <c:pt idx="161">
                  <c:v>-82.92484331</c:v>
                </c:pt>
                <c:pt idx="162">
                  <c:v>-83.021152040000004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3B3A-40B8-9CE4-AE422E63F7E2}"/>
            </c:ext>
          </c:extLst>
        </c:ser>
        <c:ser>
          <c:idx val="15"/>
          <c:order val="15"/>
          <c:marker>
            <c:symbol val="none"/>
          </c:marker>
          <c:xVal>
            <c:numRef>
              <c:f>BeachMarksvsPrediction!$Q$8:$Q$179</c:f>
              <c:numCache>
                <c:formatCode>0.00E+00</c:formatCode>
                <c:ptCount val="172"/>
                <c:pt idx="0">
                  <c:v>14.208143509999999</c:v>
                </c:pt>
                <c:pt idx="1">
                  <c:v>14.17243811</c:v>
                </c:pt>
                <c:pt idx="2">
                  <c:v>14.11704928</c:v>
                </c:pt>
                <c:pt idx="3">
                  <c:v>14.05598825</c:v>
                </c:pt>
                <c:pt idx="4">
                  <c:v>13.98834843</c:v>
                </c:pt>
                <c:pt idx="5">
                  <c:v>13.913899969999999</c:v>
                </c:pt>
                <c:pt idx="6">
                  <c:v>13.832300480000001</c:v>
                </c:pt>
                <c:pt idx="7">
                  <c:v>13.7439272</c:v>
                </c:pt>
                <c:pt idx="8">
                  <c:v>13.64942671</c:v>
                </c:pt>
                <c:pt idx="9">
                  <c:v>13.54944399</c:v>
                </c:pt>
                <c:pt idx="10">
                  <c:v>13.44477279</c:v>
                </c:pt>
                <c:pt idx="11">
                  <c:v>13.335490160000001</c:v>
                </c:pt>
                <c:pt idx="12">
                  <c:v>13.221905080000001</c:v>
                </c:pt>
                <c:pt idx="13">
                  <c:v>13.10416464</c:v>
                </c:pt>
                <c:pt idx="14">
                  <c:v>12.9824856</c:v>
                </c:pt>
                <c:pt idx="15">
                  <c:v>12.856862960000001</c:v>
                </c:pt>
                <c:pt idx="16">
                  <c:v>12.72773701</c:v>
                </c:pt>
                <c:pt idx="17">
                  <c:v>12.59517801</c:v>
                </c:pt>
                <c:pt idx="18">
                  <c:v>12.45927344</c:v>
                </c:pt>
                <c:pt idx="19">
                  <c:v>12.32002187</c:v>
                </c:pt>
                <c:pt idx="20">
                  <c:v>12.17768042</c:v>
                </c:pt>
                <c:pt idx="21">
                  <c:v>12.032233870000001</c:v>
                </c:pt>
                <c:pt idx="22">
                  <c:v>11.883893430000001</c:v>
                </c:pt>
                <c:pt idx="23">
                  <c:v>11.732666630000001</c:v>
                </c:pt>
                <c:pt idx="24">
                  <c:v>11.578819019999999</c:v>
                </c:pt>
                <c:pt idx="25">
                  <c:v>11.42198175</c:v>
                </c:pt>
                <c:pt idx="26">
                  <c:v>11.26266322</c:v>
                </c:pt>
                <c:pt idx="27">
                  <c:v>11.10074685</c:v>
                </c:pt>
                <c:pt idx="28">
                  <c:v>10.93629267</c:v>
                </c:pt>
                <c:pt idx="29">
                  <c:v>10.769439179999999</c:v>
                </c:pt>
                <c:pt idx="30">
                  <c:v>10.599982109999999</c:v>
                </c:pt>
                <c:pt idx="31">
                  <c:v>10.42823542</c:v>
                </c:pt>
                <c:pt idx="32">
                  <c:v>10.25417607</c:v>
                </c:pt>
                <c:pt idx="33">
                  <c:v>10.077833050000001</c:v>
                </c:pt>
                <c:pt idx="34">
                  <c:v>9.899326383</c:v>
                </c:pt>
                <c:pt idx="35">
                  <c:v>9.7184296509999992</c:v>
                </c:pt>
                <c:pt idx="36">
                  <c:v>9.5355671449999999</c:v>
                </c:pt>
                <c:pt idx="37">
                  <c:v>9.3506668370000003</c:v>
                </c:pt>
                <c:pt idx="38">
                  <c:v>9.1637280790000002</c:v>
                </c:pt>
                <c:pt idx="39">
                  <c:v>8.9746539070000004</c:v>
                </c:pt>
                <c:pt idx="40">
                  <c:v>8.7836992800000004</c:v>
                </c:pt>
                <c:pt idx="41">
                  <c:v>8.5906896889999995</c:v>
                </c:pt>
                <c:pt idx="42">
                  <c:v>8.3959575090000005</c:v>
                </c:pt>
                <c:pt idx="43">
                  <c:v>8.1993724399999994</c:v>
                </c:pt>
                <c:pt idx="44">
                  <c:v>8.0011980220000005</c:v>
                </c:pt>
                <c:pt idx="45">
                  <c:v>7.801034177</c:v>
                </c:pt>
                <c:pt idx="46">
                  <c:v>7.59932915</c:v>
                </c:pt>
                <c:pt idx="47">
                  <c:v>7.3960598900000001</c:v>
                </c:pt>
                <c:pt idx="48">
                  <c:v>7.1911648819999998</c:v>
                </c:pt>
                <c:pt idx="49">
                  <c:v>6.9845389239999998</c:v>
                </c:pt>
                <c:pt idx="50">
                  <c:v>6.7764491429999998</c:v>
                </c:pt>
                <c:pt idx="51">
                  <c:v>6.566989585</c:v>
                </c:pt>
                <c:pt idx="52">
                  <c:v>6.3562070510000002</c:v>
                </c:pt>
                <c:pt idx="53">
                  <c:v>6.1440432779999998</c:v>
                </c:pt>
                <c:pt idx="54">
                  <c:v>5.9303908420000004</c:v>
                </c:pt>
                <c:pt idx="55">
                  <c:v>5.7155243179999999</c:v>
                </c:pt>
                <c:pt idx="56">
                  <c:v>5.499581611</c:v>
                </c:pt>
                <c:pt idx="57">
                  <c:v>5.2825998890000001</c:v>
                </c:pt>
                <c:pt idx="58">
                  <c:v>5.06445715</c:v>
                </c:pt>
                <c:pt idx="59">
                  <c:v>4.8453594229999997</c:v>
                </c:pt>
                <c:pt idx="60">
                  <c:v>4.6248608640000004</c:v>
                </c:pt>
                <c:pt idx="61">
                  <c:v>4.4034829090000001</c:v>
                </c:pt>
                <c:pt idx="62">
                  <c:v>4.1812651179999998</c:v>
                </c:pt>
                <c:pt idx="63">
                  <c:v>3.9581502730000002</c:v>
                </c:pt>
                <c:pt idx="64">
                  <c:v>3.7344782140000001</c:v>
                </c:pt>
                <c:pt idx="65">
                  <c:v>3.5096716959999998</c:v>
                </c:pt>
                <c:pt idx="66">
                  <c:v>3.284418268</c:v>
                </c:pt>
                <c:pt idx="67">
                  <c:v>3.0581529540000001</c:v>
                </c:pt>
                <c:pt idx="68">
                  <c:v>2.8313619459999999</c:v>
                </c:pt>
                <c:pt idx="69">
                  <c:v>2.6041133279999999</c:v>
                </c:pt>
                <c:pt idx="70">
                  <c:v>2.376455998</c:v>
                </c:pt>
                <c:pt idx="71">
                  <c:v>2.1482987090000001</c:v>
                </c:pt>
                <c:pt idx="72">
                  <c:v>1.91937581</c:v>
                </c:pt>
                <c:pt idx="73">
                  <c:v>1.6901779939999999</c:v>
                </c:pt>
                <c:pt idx="74">
                  <c:v>1.460768912</c:v>
                </c:pt>
                <c:pt idx="75">
                  <c:v>1.2311910829999999</c:v>
                </c:pt>
                <c:pt idx="76">
                  <c:v>1.0012083110000001</c:v>
                </c:pt>
                <c:pt idx="77">
                  <c:v>0.77118075669999997</c:v>
                </c:pt>
                <c:pt idx="78">
                  <c:v>0.54095839530000001</c:v>
                </c:pt>
                <c:pt idx="79">
                  <c:v>0.31047074270000002</c:v>
                </c:pt>
                <c:pt idx="80">
                  <c:v>8.0052101070000006E-2</c:v>
                </c:pt>
                <c:pt idx="81">
                  <c:v>-0.15035242779999999</c:v>
                </c:pt>
                <c:pt idx="82">
                  <c:v>-0.38064593260000001</c:v>
                </c:pt>
                <c:pt idx="83">
                  <c:v>-0.61088825609999997</c:v>
                </c:pt>
                <c:pt idx="84">
                  <c:v>-0.84111349599999996</c:v>
                </c:pt>
                <c:pt idx="85">
                  <c:v>-1.071126086</c:v>
                </c:pt>
                <c:pt idx="86">
                  <c:v>-1.300979232</c:v>
                </c:pt>
                <c:pt idx="87">
                  <c:v>-1.530536549</c:v>
                </c:pt>
                <c:pt idx="88">
                  <c:v>-1.7597962519999999</c:v>
                </c:pt>
                <c:pt idx="89">
                  <c:v>-1.9885591929999999</c:v>
                </c:pt>
                <c:pt idx="90">
                  <c:v>-2.2172084449999998</c:v>
                </c:pt>
                <c:pt idx="91">
                  <c:v>-2.4452615739999999</c:v>
                </c:pt>
                <c:pt idx="92">
                  <c:v>-2.6727890900000002</c:v>
                </c:pt>
                <c:pt idx="93">
                  <c:v>-2.8997854799999998</c:v>
                </c:pt>
                <c:pt idx="94">
                  <c:v>-3.1260471330000001</c:v>
                </c:pt>
                <c:pt idx="95">
                  <c:v>-3.3519451990000002</c:v>
                </c:pt>
                <c:pt idx="96">
                  <c:v>-3.5770748619999999</c:v>
                </c:pt>
                <c:pt idx="97">
                  <c:v>-3.8014984580000002</c:v>
                </c:pt>
                <c:pt idx="98">
                  <c:v>-4.0251202429999999</c:v>
                </c:pt>
                <c:pt idx="99">
                  <c:v>-4.2476897720000002</c:v>
                </c:pt>
                <c:pt idx="100">
                  <c:v>-4.4696695670000004</c:v>
                </c:pt>
                <c:pt idx="101">
                  <c:v>-4.6908035139999997</c:v>
                </c:pt>
                <c:pt idx="102">
                  <c:v>-4.9107849339999996</c:v>
                </c:pt>
                <c:pt idx="103">
                  <c:v>-5.1294481259999998</c:v>
                </c:pt>
                <c:pt idx="104">
                  <c:v>-5.3473204230000002</c:v>
                </c:pt>
                <c:pt idx="105">
                  <c:v>-5.56391715</c:v>
                </c:pt>
                <c:pt idx="106">
                  <c:v>-5.779547354</c:v>
                </c:pt>
                <c:pt idx="107">
                  <c:v>-5.9938625820000002</c:v>
                </c:pt>
                <c:pt idx="108">
                  <c:v>-6.2066040940000002</c:v>
                </c:pt>
                <c:pt idx="109">
                  <c:v>-6.4182426130000003</c:v>
                </c:pt>
                <c:pt idx="110">
                  <c:v>-6.6284034570000001</c:v>
                </c:pt>
                <c:pt idx="111">
                  <c:v>-6.8373913140000004</c:v>
                </c:pt>
                <c:pt idx="112">
                  <c:v>-7.0448297540000002</c:v>
                </c:pt>
                <c:pt idx="113">
                  <c:v>-7.2504695989999997</c:v>
                </c:pt>
                <c:pt idx="114">
                  <c:v>-7.4547622210000002</c:v>
                </c:pt>
                <c:pt idx="115">
                  <c:v>-7.6573423429999998</c:v>
                </c:pt>
                <c:pt idx="116">
                  <c:v>-7.8583702359999998</c:v>
                </c:pt>
                <c:pt idx="117">
                  <c:v>-8.0576812750000002</c:v>
                </c:pt>
                <c:pt idx="118">
                  <c:v>-8.2552522419999992</c:v>
                </c:pt>
                <c:pt idx="119">
                  <c:v>-8.4509579079999995</c:v>
                </c:pt>
                <c:pt idx="120">
                  <c:v>-8.6450496660000002</c:v>
                </c:pt>
                <c:pt idx="121">
                  <c:v>-8.8372274310000005</c:v>
                </c:pt>
                <c:pt idx="122">
                  <c:v>-9.0273431229999996</c:v>
                </c:pt>
                <c:pt idx="123">
                  <c:v>-9.2155347639999992</c:v>
                </c:pt>
                <c:pt idx="124">
                  <c:v>-9.4015577009999998</c:v>
                </c:pt>
                <c:pt idx="125">
                  <c:v>-9.5857835680000001</c:v>
                </c:pt>
                <c:pt idx="126">
                  <c:v>-9.7677852240000007</c:v>
                </c:pt>
                <c:pt idx="127">
                  <c:v>-9.9475703590000002</c:v>
                </c:pt>
                <c:pt idx="128">
                  <c:v>-10.12517353</c:v>
                </c:pt>
                <c:pt idx="129">
                  <c:v>-10.300664360000001</c:v>
                </c:pt>
                <c:pt idx="130">
                  <c:v>-10.47379492</c:v>
                </c:pt>
                <c:pt idx="131">
                  <c:v>-10.644478319999999</c:v>
                </c:pt>
                <c:pt idx="132">
                  <c:v>-10.81267268</c:v>
                </c:pt>
                <c:pt idx="133">
                  <c:v>-10.97841386</c:v>
                </c:pt>
                <c:pt idx="134">
                  <c:v>-11.14176756</c:v>
                </c:pt>
                <c:pt idx="135">
                  <c:v>-11.3025003</c:v>
                </c:pt>
                <c:pt idx="136">
                  <c:v>-11.460486400000001</c:v>
                </c:pt>
                <c:pt idx="137">
                  <c:v>-11.6156714</c:v>
                </c:pt>
                <c:pt idx="138">
                  <c:v>-11.768107479999999</c:v>
                </c:pt>
                <c:pt idx="139">
                  <c:v>-11.91761127</c:v>
                </c:pt>
                <c:pt idx="140">
                  <c:v>-12.06443642</c:v>
                </c:pt>
                <c:pt idx="141">
                  <c:v>-12.20817849</c:v>
                </c:pt>
                <c:pt idx="142">
                  <c:v>-12.3487566</c:v>
                </c:pt>
                <c:pt idx="143">
                  <c:v>-12.486134979999999</c:v>
                </c:pt>
                <c:pt idx="144">
                  <c:v>-12.620292859999999</c:v>
                </c:pt>
                <c:pt idx="145">
                  <c:v>-12.75096359</c:v>
                </c:pt>
                <c:pt idx="146">
                  <c:v>-12.87797123</c:v>
                </c:pt>
                <c:pt idx="147">
                  <c:v>-13.001173250000001</c:v>
                </c:pt>
                <c:pt idx="148">
                  <c:v>-13.12046394</c:v>
                </c:pt>
                <c:pt idx="149">
                  <c:v>-13.23551572</c:v>
                </c:pt>
                <c:pt idx="150">
                  <c:v>-13.34634952</c:v>
                </c:pt>
                <c:pt idx="151">
                  <c:v>-13.45240851</c:v>
                </c:pt>
                <c:pt idx="152">
                  <c:v>-13.55392206</c:v>
                </c:pt>
                <c:pt idx="153">
                  <c:v>-13.650506180000001</c:v>
                </c:pt>
                <c:pt idx="154">
                  <c:v>-13.741712740000001</c:v>
                </c:pt>
                <c:pt idx="155">
                  <c:v>-13.82663496</c:v>
                </c:pt>
                <c:pt idx="156">
                  <c:v>-13.90397829</c:v>
                </c:pt>
                <c:pt idx="157">
                  <c:v>-13.972388260000001</c:v>
                </c:pt>
                <c:pt idx="158">
                  <c:v>-14.031728190000001</c:v>
                </c:pt>
                <c:pt idx="159">
                  <c:v>-14.084398269999999</c:v>
                </c:pt>
                <c:pt idx="160">
                  <c:v>-14.116347210000001</c:v>
                </c:pt>
                <c:pt idx="161">
                  <c:v>-14.132028</c:v>
                </c:pt>
                <c:pt idx="162">
                  <c:v>-14.147417559999999</c:v>
                </c:pt>
              </c:numCache>
            </c:numRef>
          </c:xVal>
          <c:yVal>
            <c:numRef>
              <c:f>BeachMarksvsPrediction!$R$8:$R$179</c:f>
              <c:numCache>
                <c:formatCode>0.00E+00</c:formatCode>
                <c:ptCount val="172"/>
                <c:pt idx="0">
                  <c:v>-82.941854079999999</c:v>
                </c:pt>
                <c:pt idx="1">
                  <c:v>-82.782914030000001</c:v>
                </c:pt>
                <c:pt idx="2">
                  <c:v>-82.559205379999995</c:v>
                </c:pt>
                <c:pt idx="3">
                  <c:v>-82.336912699999999</c:v>
                </c:pt>
                <c:pt idx="4">
                  <c:v>-82.116347399999995</c:v>
                </c:pt>
                <c:pt idx="5">
                  <c:v>-81.898383370000005</c:v>
                </c:pt>
                <c:pt idx="6">
                  <c:v>-81.682800709999995</c:v>
                </c:pt>
                <c:pt idx="7">
                  <c:v>-81.469950589999996</c:v>
                </c:pt>
                <c:pt idx="8">
                  <c:v>-81.259733080000004</c:v>
                </c:pt>
                <c:pt idx="9">
                  <c:v>-81.051867200000004</c:v>
                </c:pt>
                <c:pt idx="10">
                  <c:v>-80.846742219999996</c:v>
                </c:pt>
                <c:pt idx="11">
                  <c:v>-80.643785059999999</c:v>
                </c:pt>
                <c:pt idx="12">
                  <c:v>-80.443220699999998</c:v>
                </c:pt>
                <c:pt idx="13">
                  <c:v>-80.245061489999998</c:v>
                </c:pt>
                <c:pt idx="14">
                  <c:v>-80.049399629999996</c:v>
                </c:pt>
                <c:pt idx="15">
                  <c:v>-79.855925080000006</c:v>
                </c:pt>
                <c:pt idx="16">
                  <c:v>-79.665015479999994</c:v>
                </c:pt>
                <c:pt idx="17">
                  <c:v>-79.476525859999995</c:v>
                </c:pt>
                <c:pt idx="18">
                  <c:v>-79.290417689999998</c:v>
                </c:pt>
                <c:pt idx="19">
                  <c:v>-79.106576020000006</c:v>
                </c:pt>
                <c:pt idx="20">
                  <c:v>-78.925223029999998</c:v>
                </c:pt>
                <c:pt idx="21">
                  <c:v>-78.746220539999996</c:v>
                </c:pt>
                <c:pt idx="22">
                  <c:v>-78.569722319999997</c:v>
                </c:pt>
                <c:pt idx="23">
                  <c:v>-78.395653210000006</c:v>
                </c:pt>
                <c:pt idx="24">
                  <c:v>-78.224256060000002</c:v>
                </c:pt>
                <c:pt idx="25">
                  <c:v>-78.055078300000005</c:v>
                </c:pt>
                <c:pt idx="26">
                  <c:v>-77.888629330000001</c:v>
                </c:pt>
                <c:pt idx="27">
                  <c:v>-77.724726950000004</c:v>
                </c:pt>
                <c:pt idx="28">
                  <c:v>-77.563364300000003</c:v>
                </c:pt>
                <c:pt idx="29">
                  <c:v>-77.404611619999997</c:v>
                </c:pt>
                <c:pt idx="30">
                  <c:v>-77.248244499999998</c:v>
                </c:pt>
                <c:pt idx="31">
                  <c:v>-77.094547890000001</c:v>
                </c:pt>
                <c:pt idx="32">
                  <c:v>-76.94349776</c:v>
                </c:pt>
                <c:pt idx="33">
                  <c:v>-76.795112790000005</c:v>
                </c:pt>
                <c:pt idx="34">
                  <c:v>-76.649477250000004</c:v>
                </c:pt>
                <c:pt idx="35">
                  <c:v>-76.506387540000006</c:v>
                </c:pt>
                <c:pt idx="36">
                  <c:v>-76.366151770000002</c:v>
                </c:pt>
                <c:pt idx="37">
                  <c:v>-76.228686060000001</c:v>
                </c:pt>
                <c:pt idx="38">
                  <c:v>-76.093983179999995</c:v>
                </c:pt>
                <c:pt idx="39">
                  <c:v>-75.96198201</c:v>
                </c:pt>
                <c:pt idx="40">
                  <c:v>-75.83286622</c:v>
                </c:pt>
                <c:pt idx="41">
                  <c:v>-75.706515469999999</c:v>
                </c:pt>
                <c:pt idx="42">
                  <c:v>-75.583138809999994</c:v>
                </c:pt>
                <c:pt idx="43">
                  <c:v>-75.462634089999995</c:v>
                </c:pt>
                <c:pt idx="44">
                  <c:v>-75.345140950000001</c:v>
                </c:pt>
                <c:pt idx="45">
                  <c:v>-75.230422809999993</c:v>
                </c:pt>
                <c:pt idx="46">
                  <c:v>-75.118758490000005</c:v>
                </c:pt>
                <c:pt idx="47">
                  <c:v>-75.010152050000002</c:v>
                </c:pt>
                <c:pt idx="48">
                  <c:v>-74.904582939999997</c:v>
                </c:pt>
                <c:pt idx="49">
                  <c:v>-74.801997009999994</c:v>
                </c:pt>
                <c:pt idx="50">
                  <c:v>-74.702517180000001</c:v>
                </c:pt>
                <c:pt idx="51">
                  <c:v>-74.606171369999998</c:v>
                </c:pt>
                <c:pt idx="52">
                  <c:v>-74.512970159999995</c:v>
                </c:pt>
                <c:pt idx="53">
                  <c:v>-74.422885030000003</c:v>
                </c:pt>
                <c:pt idx="54">
                  <c:v>-74.335863189999998</c:v>
                </c:pt>
                <c:pt idx="55">
                  <c:v>-74.252006359999996</c:v>
                </c:pt>
                <c:pt idx="56">
                  <c:v>-74.171365199999997</c:v>
                </c:pt>
                <c:pt idx="57">
                  <c:v>-74.093962259999998</c:v>
                </c:pt>
                <c:pt idx="58">
                  <c:v>-74.019761540000005</c:v>
                </c:pt>
                <c:pt idx="59">
                  <c:v>-73.948832359999997</c:v>
                </c:pt>
                <c:pt idx="60">
                  <c:v>-73.881035109999999</c:v>
                </c:pt>
                <c:pt idx="61">
                  <c:v>-73.816529270000004</c:v>
                </c:pt>
                <c:pt idx="62">
                  <c:v>-73.755305289999995</c:v>
                </c:pt>
                <c:pt idx="63">
                  <c:v>-73.697322920000005</c:v>
                </c:pt>
                <c:pt idx="64">
                  <c:v>-73.642646409999998</c:v>
                </c:pt>
                <c:pt idx="65">
                  <c:v>-73.591133249999999</c:v>
                </c:pt>
                <c:pt idx="66">
                  <c:v>-73.542955259999999</c:v>
                </c:pt>
                <c:pt idx="67">
                  <c:v>-73.498004440000003</c:v>
                </c:pt>
                <c:pt idx="68">
                  <c:v>-73.456379769999998</c:v>
                </c:pt>
                <c:pt idx="69">
                  <c:v>-73.418071380000001</c:v>
                </c:pt>
                <c:pt idx="70">
                  <c:v>-73.383055940000006</c:v>
                </c:pt>
                <c:pt idx="71">
                  <c:v>-73.351294710000005</c:v>
                </c:pt>
                <c:pt idx="72">
                  <c:v>-73.322743090000003</c:v>
                </c:pt>
                <c:pt idx="73">
                  <c:v>-73.297455709999994</c:v>
                </c:pt>
                <c:pt idx="74">
                  <c:v>-73.275427530000002</c:v>
                </c:pt>
                <c:pt idx="75">
                  <c:v>-73.256659369999994</c:v>
                </c:pt>
                <c:pt idx="76">
                  <c:v>-73.24113251</c:v>
                </c:pt>
                <c:pt idx="77">
                  <c:v>-73.228854290000001</c:v>
                </c:pt>
                <c:pt idx="78">
                  <c:v>-73.219781280000007</c:v>
                </c:pt>
                <c:pt idx="79">
                  <c:v>-73.213892240000007</c:v>
                </c:pt>
                <c:pt idx="80">
                  <c:v>-73.211216759999999</c:v>
                </c:pt>
                <c:pt idx="81">
                  <c:v>-73.211798720000004</c:v>
                </c:pt>
                <c:pt idx="82">
                  <c:v>-73.215658750000003</c:v>
                </c:pt>
                <c:pt idx="83">
                  <c:v>-73.222771710000004</c:v>
                </c:pt>
                <c:pt idx="84">
                  <c:v>-73.233119830000007</c:v>
                </c:pt>
                <c:pt idx="85">
                  <c:v>-73.246702459999995</c:v>
                </c:pt>
                <c:pt idx="86">
                  <c:v>-73.263542709999996</c:v>
                </c:pt>
                <c:pt idx="87">
                  <c:v>-73.283640739999996</c:v>
                </c:pt>
                <c:pt idx="88">
                  <c:v>-73.306998899999996</c:v>
                </c:pt>
                <c:pt idx="89">
                  <c:v>-73.333593820000004</c:v>
                </c:pt>
                <c:pt idx="90">
                  <c:v>-73.363464789999995</c:v>
                </c:pt>
                <c:pt idx="91">
                  <c:v>-73.396547040000002</c:v>
                </c:pt>
                <c:pt idx="92">
                  <c:v>-73.432855779999997</c:v>
                </c:pt>
                <c:pt idx="93">
                  <c:v>-73.472413840000002</c:v>
                </c:pt>
                <c:pt idx="94">
                  <c:v>-73.515215979999994</c:v>
                </c:pt>
                <c:pt idx="95">
                  <c:v>-73.561360960000002</c:v>
                </c:pt>
                <c:pt idx="96">
                  <c:v>-73.610780689999999</c:v>
                </c:pt>
                <c:pt idx="97">
                  <c:v>-73.663482439999996</c:v>
                </c:pt>
                <c:pt idx="98">
                  <c:v>-73.719437350000007</c:v>
                </c:pt>
                <c:pt idx="99">
                  <c:v>-73.778580950000006</c:v>
                </c:pt>
                <c:pt idx="100">
                  <c:v>-73.841055679999997</c:v>
                </c:pt>
                <c:pt idx="101">
                  <c:v>-73.906823790000004</c:v>
                </c:pt>
                <c:pt idx="102">
                  <c:v>-73.975809499999997</c:v>
                </c:pt>
                <c:pt idx="103">
                  <c:v>-74.04795154</c:v>
                </c:pt>
                <c:pt idx="104">
                  <c:v>-74.123417880000005</c:v>
                </c:pt>
                <c:pt idx="105">
                  <c:v>-74.202046749999994</c:v>
                </c:pt>
                <c:pt idx="106">
                  <c:v>-74.283954339999994</c:v>
                </c:pt>
                <c:pt idx="107">
                  <c:v>-74.369007879999998</c:v>
                </c:pt>
                <c:pt idx="108">
                  <c:v>-74.457098160000001</c:v>
                </c:pt>
                <c:pt idx="109">
                  <c:v>-74.548425109999997</c:v>
                </c:pt>
                <c:pt idx="110">
                  <c:v>-74.642840820000004</c:v>
                </c:pt>
                <c:pt idx="111">
                  <c:v>-74.740485329999998</c:v>
                </c:pt>
                <c:pt idx="112">
                  <c:v>-74.841180660000006</c:v>
                </c:pt>
                <c:pt idx="113">
                  <c:v>-74.944796400000001</c:v>
                </c:pt>
                <c:pt idx="114">
                  <c:v>-75.051572449999995</c:v>
                </c:pt>
                <c:pt idx="115">
                  <c:v>-75.1613373</c:v>
                </c:pt>
                <c:pt idx="116">
                  <c:v>-75.274179700000005</c:v>
                </c:pt>
                <c:pt idx="117">
                  <c:v>-75.389998320000004</c:v>
                </c:pt>
                <c:pt idx="118">
                  <c:v>-75.508770010000006</c:v>
                </c:pt>
                <c:pt idx="119">
                  <c:v>-75.630423780000001</c:v>
                </c:pt>
                <c:pt idx="120">
                  <c:v>-75.755134389999995</c:v>
                </c:pt>
                <c:pt idx="121">
                  <c:v>-75.882719910000006</c:v>
                </c:pt>
                <c:pt idx="122">
                  <c:v>-76.013071719999999</c:v>
                </c:pt>
                <c:pt idx="123">
                  <c:v>-76.146278780000003</c:v>
                </c:pt>
                <c:pt idx="124">
                  <c:v>-76.282169719999999</c:v>
                </c:pt>
                <c:pt idx="125">
                  <c:v>-76.421021330000002</c:v>
                </c:pt>
                <c:pt idx="126">
                  <c:v>-76.562521770000004</c:v>
                </c:pt>
                <c:pt idx="127">
                  <c:v>-76.706689030000007</c:v>
                </c:pt>
                <c:pt idx="128">
                  <c:v>-76.853580289999996</c:v>
                </c:pt>
                <c:pt idx="129">
                  <c:v>-77.003294100000005</c:v>
                </c:pt>
                <c:pt idx="130">
                  <c:v>-77.15566364</c:v>
                </c:pt>
                <c:pt idx="131">
                  <c:v>-77.310634829999998</c:v>
                </c:pt>
                <c:pt idx="132">
                  <c:v>-77.468176790000001</c:v>
                </c:pt>
                <c:pt idx="133">
                  <c:v>-77.628338310000004</c:v>
                </c:pt>
                <c:pt idx="134">
                  <c:v>-77.79121481</c:v>
                </c:pt>
                <c:pt idx="135">
                  <c:v>-77.956616080000003</c:v>
                </c:pt>
                <c:pt idx="136">
                  <c:v>-78.124448279999996</c:v>
                </c:pt>
                <c:pt idx="137">
                  <c:v>-78.294691900000004</c:v>
                </c:pt>
                <c:pt idx="138">
                  <c:v>-78.467458260000001</c:v>
                </c:pt>
                <c:pt idx="139">
                  <c:v>-78.642604860000006</c:v>
                </c:pt>
                <c:pt idx="140">
                  <c:v>-78.820513109999993</c:v>
                </c:pt>
                <c:pt idx="141">
                  <c:v>-79.00079144</c:v>
                </c:pt>
                <c:pt idx="142">
                  <c:v>-79.18343788</c:v>
                </c:pt>
                <c:pt idx="143">
                  <c:v>-79.368538139999998</c:v>
                </c:pt>
                <c:pt idx="144">
                  <c:v>-79.556229099999996</c:v>
                </c:pt>
                <c:pt idx="145">
                  <c:v>-79.746309999999994</c:v>
                </c:pt>
                <c:pt idx="146">
                  <c:v>-79.93868784</c:v>
                </c:pt>
                <c:pt idx="147">
                  <c:v>-80.133365409999996</c:v>
                </c:pt>
                <c:pt idx="148">
                  <c:v>-80.330513589999995</c:v>
                </c:pt>
                <c:pt idx="149">
                  <c:v>-80.530021349999998</c:v>
                </c:pt>
                <c:pt idx="150">
                  <c:v>-80.732351109999996</c:v>
                </c:pt>
                <c:pt idx="151">
                  <c:v>-80.936762569999999</c:v>
                </c:pt>
                <c:pt idx="152">
                  <c:v>-81.143846460000006</c:v>
                </c:pt>
                <c:pt idx="153">
                  <c:v>-81.353155389999998</c:v>
                </c:pt>
                <c:pt idx="154">
                  <c:v>-81.564726109999995</c:v>
                </c:pt>
                <c:pt idx="155">
                  <c:v>-81.778764089999996</c:v>
                </c:pt>
                <c:pt idx="156">
                  <c:v>-81.99582436</c:v>
                </c:pt>
                <c:pt idx="157">
                  <c:v>-82.216090030000004</c:v>
                </c:pt>
                <c:pt idx="158">
                  <c:v>-82.438905629999994</c:v>
                </c:pt>
                <c:pt idx="159">
                  <c:v>-82.663283309999997</c:v>
                </c:pt>
                <c:pt idx="160">
                  <c:v>-82.807662710000002</c:v>
                </c:pt>
                <c:pt idx="161">
                  <c:v>-82.879916890000004</c:v>
                </c:pt>
                <c:pt idx="162">
                  <c:v>-82.952233699999994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3B3A-40B8-9CE4-AE422E63F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0791464"/>
        <c:axId val="780795072"/>
      </c:scatterChart>
      <c:valAx>
        <c:axId val="780791464"/>
        <c:scaling>
          <c:orientation val="minMax"/>
          <c:max val="16"/>
          <c:min val="-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minorGridlines>
          <c:spPr>
            <a:ln>
              <a:noFill/>
              <a:prstDash val="dash"/>
            </a:ln>
          </c:spPr>
        </c:minorGridlines>
        <c:numFmt formatCode="#,##0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80795072"/>
        <c:crossesAt val="-84.149999999999991"/>
        <c:crossBetween val="midCat"/>
        <c:majorUnit val="2"/>
      </c:valAx>
      <c:valAx>
        <c:axId val="780795072"/>
        <c:scaling>
          <c:orientation val="minMax"/>
          <c:max val="-71.35799999999999"/>
          <c:min val="-84.14999999999999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80791464"/>
        <c:crossesAt val="0"/>
        <c:crossBetween val="midCat"/>
      </c:valAx>
      <c:spPr>
        <a:noFill/>
        <a:ln w="12700">
          <a:solidFill>
            <a:schemeClr val="bg1"/>
          </a:solidFill>
        </a:ln>
      </c:spPr>
    </c:plotArea>
    <c:plotVisOnly val="1"/>
    <c:dispBlanksAs val="gap"/>
    <c:showDLblsOverMax val="0"/>
    <c:extLst/>
  </c:chart>
  <c:spPr>
    <a:solidFill>
      <a:schemeClr val="bg1"/>
    </a:solidFill>
    <a:ln>
      <a:solidFill>
        <a:schemeClr val="bg1"/>
      </a:solidFill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992008193280838E-2"/>
          <c:y val="4.970167136944386E-2"/>
          <c:w val="0.95726580032795505"/>
          <c:h val="0.88840735042859675"/>
        </c:manualLayout>
      </c:layout>
      <c:scatterChart>
        <c:scatterStyle val="smoothMarker"/>
        <c:varyColors val="0"/>
        <c:ser>
          <c:idx val="1"/>
          <c:order val="0"/>
          <c:marker>
            <c:symbol val="none"/>
          </c:marker>
          <c:xVal>
            <c:numRef>
              <c:f>BeachMarksvsPrediction!#REF!</c:f>
            </c:numRef>
          </c:xVal>
          <c:yVal>
            <c:numRef>
              <c:f>BeachMarksvsPrediction!#REF!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C73-4760-B80C-FE0B07FBE8A3}"/>
            </c:ext>
          </c:extLst>
        </c:ser>
        <c:ser>
          <c:idx val="6"/>
          <c:order val="1"/>
          <c:marker>
            <c:symbol val="none"/>
          </c:marker>
          <c:xVal>
            <c:numRef>
              <c:f>BeachMarksvsPrediction!#REF!</c:f>
            </c:numRef>
          </c:xVal>
          <c:yVal>
            <c:numRef>
              <c:f>BeachMarksvsPrediction!#REF!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C73-4760-B80C-FE0B07FBE8A3}"/>
            </c:ext>
          </c:extLst>
        </c:ser>
        <c:ser>
          <c:idx val="13"/>
          <c:order val="2"/>
          <c:marker>
            <c:symbol val="none"/>
          </c:marker>
          <c:xVal>
            <c:numRef>
              <c:f>BeachMarksvsPrediction!#REF!</c:f>
            </c:numRef>
          </c:xVal>
          <c:yVal>
            <c:numRef>
              <c:f>BeachMarksvsPrediction!#REF!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C73-4760-B80C-FE0B07FBE8A3}"/>
            </c:ext>
          </c:extLst>
        </c:ser>
        <c:ser>
          <c:idx val="0"/>
          <c:order val="3"/>
          <c:spPr>
            <a:ln>
              <a:noFill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digitizedData!$AN$6:$AN$13</c:f>
              <c:numCache>
                <c:formatCode>General</c:formatCode>
                <c:ptCount val="8"/>
                <c:pt idx="0">
                  <c:v>1.5645161290326101E-2</c:v>
                </c:pt>
                <c:pt idx="1">
                  <c:v>2.1614512106829398E-2</c:v>
                </c:pt>
                <c:pt idx="2">
                  <c:v>-2.4579679832612499E-3</c:v>
                </c:pt>
                <c:pt idx="3">
                  <c:v>-2.8091062665858099E-3</c:v>
                </c:pt>
                <c:pt idx="4">
                  <c:v>-2.1731558201270901E-2</c:v>
                </c:pt>
                <c:pt idx="5">
                  <c:v>-2.2199742579033399E-2</c:v>
                </c:pt>
                <c:pt idx="6">
                  <c:v>-2.6686509532616701E-2</c:v>
                </c:pt>
                <c:pt idx="7">
                  <c:v>-1.15095326200567E-2</c:v>
                </c:pt>
              </c:numCache>
            </c:numRef>
          </c:xVal>
          <c:yVal>
            <c:numRef>
              <c:f>digitizedData!$AP$6:$AP$13</c:f>
              <c:numCache>
                <c:formatCode>General</c:formatCode>
                <c:ptCount val="8"/>
                <c:pt idx="0">
                  <c:v>-84.118709677419361</c:v>
                </c:pt>
                <c:pt idx="1">
                  <c:v>-80.20741935483872</c:v>
                </c:pt>
                <c:pt idx="2">
                  <c:v>-76.859354838709692</c:v>
                </c:pt>
                <c:pt idx="3">
                  <c:v>-76.718548387096789</c:v>
                </c:pt>
                <c:pt idx="4">
                  <c:v>-75.435645161290338</c:v>
                </c:pt>
                <c:pt idx="5">
                  <c:v>-75.247903225806468</c:v>
                </c:pt>
                <c:pt idx="6">
                  <c:v>-73.448709677419401</c:v>
                </c:pt>
                <c:pt idx="7">
                  <c:v>-73.2296774193549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C73-4760-B80C-FE0B07FBE8A3}"/>
            </c:ext>
          </c:extLst>
        </c:ser>
        <c:ser>
          <c:idx val="2"/>
          <c:order val="4"/>
          <c:spPr>
            <a:ln>
              <a:noFill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digitizedData!$AW$6:$AW$20</c:f>
              <c:numCache>
                <c:formatCode>General</c:formatCode>
                <c:ptCount val="15"/>
                <c:pt idx="0">
                  <c:v>-3.9015364812655601E-5</c:v>
                </c:pt>
                <c:pt idx="1">
                  <c:v>-1.1949625935162</c:v>
                </c:pt>
                <c:pt idx="2">
                  <c:v>-2.64165232081087</c:v>
                </c:pt>
                <c:pt idx="3">
                  <c:v>-3.9309540664467799</c:v>
                </c:pt>
                <c:pt idx="4">
                  <c:v>-5.2518582575818504</c:v>
                </c:pt>
                <c:pt idx="5">
                  <c:v>-6.5413940954066403</c:v>
                </c:pt>
                <c:pt idx="6">
                  <c:v>-7.5479124768723302</c:v>
                </c:pt>
                <c:pt idx="7">
                  <c:v>-7.9883179148901897</c:v>
                </c:pt>
                <c:pt idx="8">
                  <c:v>-8.1455498350896907</c:v>
                </c:pt>
                <c:pt idx="9">
                  <c:v>-9.3093781674845104</c:v>
                </c:pt>
                <c:pt idx="10">
                  <c:v>-10.3160526104094</c:v>
                </c:pt>
                <c:pt idx="11">
                  <c:v>-10.5047309146488</c:v>
                </c:pt>
                <c:pt idx="12">
                  <c:v>-12.1403330383718</c:v>
                </c:pt>
                <c:pt idx="13">
                  <c:v>-13.8706644678626</c:v>
                </c:pt>
                <c:pt idx="14">
                  <c:v>-14.216574692301499</c:v>
                </c:pt>
              </c:numCache>
            </c:numRef>
          </c:xVal>
          <c:yVal>
            <c:numRef>
              <c:f>digitizedData!$AY$6:$AY$20</c:f>
              <c:numCache>
                <c:formatCode>General</c:formatCode>
                <c:ptCount val="15"/>
                <c:pt idx="0">
                  <c:v>-84.15</c:v>
                </c:pt>
                <c:pt idx="1">
                  <c:v>-84.15</c:v>
                </c:pt>
                <c:pt idx="2">
                  <c:v>-84.087419354838715</c:v>
                </c:pt>
                <c:pt idx="3">
                  <c:v>-84.087419354838715</c:v>
                </c:pt>
                <c:pt idx="4">
                  <c:v>-84.024838709677425</c:v>
                </c:pt>
                <c:pt idx="5">
                  <c:v>-83.93096774193549</c:v>
                </c:pt>
                <c:pt idx="6">
                  <c:v>-83.837096774193554</c:v>
                </c:pt>
                <c:pt idx="7">
                  <c:v>-83.774516129032264</c:v>
                </c:pt>
                <c:pt idx="8">
                  <c:v>-83.774516129032264</c:v>
                </c:pt>
                <c:pt idx="9">
                  <c:v>-83.649354838709684</c:v>
                </c:pt>
                <c:pt idx="10">
                  <c:v>-83.492903225806458</c:v>
                </c:pt>
                <c:pt idx="11">
                  <c:v>-83.492903225806458</c:v>
                </c:pt>
                <c:pt idx="12">
                  <c:v>-83.336451612903232</c:v>
                </c:pt>
                <c:pt idx="13">
                  <c:v>-83.023548387096781</c:v>
                </c:pt>
                <c:pt idx="14">
                  <c:v>-83.023548387096781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C73-4760-B80C-FE0B07FBE8A3}"/>
            </c:ext>
          </c:extLst>
        </c:ser>
        <c:ser>
          <c:idx val="9"/>
          <c:order val="5"/>
          <c:marker>
            <c:symbol val="none"/>
          </c:marker>
          <c:xVal>
            <c:numRef>
              <c:f>BeachMarksvsPrediction!$B$8:$B$179</c:f>
              <c:numCache>
                <c:formatCode>0.00E+00</c:formatCode>
                <c:ptCount val="172"/>
                <c:pt idx="0">
                  <c:v>7.9891187600000002</c:v>
                </c:pt>
                <c:pt idx="1">
                  <c:v>7.9792078069999999</c:v>
                </c:pt>
                <c:pt idx="2">
                  <c:v>7.9661300089999996</c:v>
                </c:pt>
                <c:pt idx="3">
                  <c:v>7.9498875580000004</c:v>
                </c:pt>
                <c:pt idx="4">
                  <c:v>7.9304901729999999</c:v>
                </c:pt>
                <c:pt idx="5">
                  <c:v>7.9079839029999999</c:v>
                </c:pt>
                <c:pt idx="6">
                  <c:v>7.8823529729999997</c:v>
                </c:pt>
                <c:pt idx="7">
                  <c:v>7.8536213500000001</c:v>
                </c:pt>
                <c:pt idx="8">
                  <c:v>7.8217865910000004</c:v>
                </c:pt>
                <c:pt idx="9">
                  <c:v>7.7869374540000003</c:v>
                </c:pt>
                <c:pt idx="10">
                  <c:v>7.7490170840000001</c:v>
                </c:pt>
                <c:pt idx="11">
                  <c:v>7.7081549750000002</c:v>
                </c:pt>
                <c:pt idx="12">
                  <c:v>7.6642924399999997</c:v>
                </c:pt>
                <c:pt idx="13">
                  <c:v>7.6174819759999997</c:v>
                </c:pt>
                <c:pt idx="14">
                  <c:v>7.5676679340000002</c:v>
                </c:pt>
                <c:pt idx="15">
                  <c:v>7.5152508640000004</c:v>
                </c:pt>
                <c:pt idx="16">
                  <c:v>7.4598911409999999</c:v>
                </c:pt>
                <c:pt idx="17">
                  <c:v>7.4016378300000003</c:v>
                </c:pt>
                <c:pt idx="18">
                  <c:v>7.3408209299999996</c:v>
                </c:pt>
                <c:pt idx="19">
                  <c:v>7.2771510619999997</c:v>
                </c:pt>
                <c:pt idx="20">
                  <c:v>7.2107446350000002</c:v>
                </c:pt>
                <c:pt idx="21">
                  <c:v>7.1419463529999998</c:v>
                </c:pt>
                <c:pt idx="22">
                  <c:v>7.0707835079999999</c:v>
                </c:pt>
                <c:pt idx="23">
                  <c:v>6.9970040930000001</c:v>
                </c:pt>
                <c:pt idx="24">
                  <c:v>6.9213430300000001</c:v>
                </c:pt>
                <c:pt idx="25">
                  <c:v>6.8432793739999997</c:v>
                </c:pt>
                <c:pt idx="26">
                  <c:v>6.76272523</c:v>
                </c:pt>
                <c:pt idx="27">
                  <c:v>6.6798303829999996</c:v>
                </c:pt>
                <c:pt idx="28">
                  <c:v>6.5947410389999996</c:v>
                </c:pt>
                <c:pt idx="29">
                  <c:v>6.5073376759999997</c:v>
                </c:pt>
                <c:pt idx="30">
                  <c:v>6.4176064369999999</c:v>
                </c:pt>
                <c:pt idx="31">
                  <c:v>6.3255288160000003</c:v>
                </c:pt>
                <c:pt idx="32">
                  <c:v>6.2310099619999999</c:v>
                </c:pt>
                <c:pt idx="33">
                  <c:v>6.1345794400000004</c:v>
                </c:pt>
                <c:pt idx="34">
                  <c:v>6.0358844400000002</c:v>
                </c:pt>
                <c:pt idx="35">
                  <c:v>5.9350061839999997</c:v>
                </c:pt>
                <c:pt idx="36">
                  <c:v>5.8319117409999999</c:v>
                </c:pt>
                <c:pt idx="37">
                  <c:v>5.7269233870000003</c:v>
                </c:pt>
                <c:pt idx="38">
                  <c:v>5.6197887389999996</c:v>
                </c:pt>
                <c:pt idx="39">
                  <c:v>5.5110413830000002</c:v>
                </c:pt>
                <c:pt idx="40">
                  <c:v>5.4004112199999996</c:v>
                </c:pt>
                <c:pt idx="41">
                  <c:v>5.2879199840000002</c:v>
                </c:pt>
                <c:pt idx="42">
                  <c:v>5.1736127060000001</c:v>
                </c:pt>
                <c:pt idx="43">
                  <c:v>5.0577830600000002</c:v>
                </c:pt>
                <c:pt idx="44">
                  <c:v>4.940212227</c:v>
                </c:pt>
                <c:pt idx="45">
                  <c:v>4.8213393</c:v>
                </c:pt>
                <c:pt idx="46">
                  <c:v>4.7008030810000001</c:v>
                </c:pt>
                <c:pt idx="47">
                  <c:v>4.578692631</c:v>
                </c:pt>
                <c:pt idx="48">
                  <c:v>4.4554748760000003</c:v>
                </c:pt>
                <c:pt idx="49">
                  <c:v>4.3307063960000001</c:v>
                </c:pt>
                <c:pt idx="50">
                  <c:v>4.204751999</c:v>
                </c:pt>
                <c:pt idx="51">
                  <c:v>4.0774262779999999</c:v>
                </c:pt>
                <c:pt idx="52">
                  <c:v>3.9486573909999998</c:v>
                </c:pt>
                <c:pt idx="53">
                  <c:v>3.8189390680000002</c:v>
                </c:pt>
                <c:pt idx="54">
                  <c:v>3.6882338849999998</c:v>
                </c:pt>
                <c:pt idx="55">
                  <c:v>3.5564093059999999</c:v>
                </c:pt>
                <c:pt idx="56">
                  <c:v>3.4232909199999999</c:v>
                </c:pt>
                <c:pt idx="57">
                  <c:v>3.2891243170000002</c:v>
                </c:pt>
                <c:pt idx="58">
                  <c:v>3.1540066609999999</c:v>
                </c:pt>
                <c:pt idx="59">
                  <c:v>3.0181880940000001</c:v>
                </c:pt>
                <c:pt idx="60">
                  <c:v>2.881411575</c:v>
                </c:pt>
                <c:pt idx="61">
                  <c:v>2.7437702050000001</c:v>
                </c:pt>
                <c:pt idx="62">
                  <c:v>2.60542644</c:v>
                </c:pt>
                <c:pt idx="63">
                  <c:v>2.4662919369999998</c:v>
                </c:pt>
                <c:pt idx="64">
                  <c:v>2.3264888990000001</c:v>
                </c:pt>
                <c:pt idx="65">
                  <c:v>2.1860450390000001</c:v>
                </c:pt>
                <c:pt idx="66">
                  <c:v>2.0448367529999998</c:v>
                </c:pt>
                <c:pt idx="67">
                  <c:v>1.903205692</c:v>
                </c:pt>
                <c:pt idx="68">
                  <c:v>1.760967602</c:v>
                </c:pt>
                <c:pt idx="69">
                  <c:v>1.6181993809999999</c:v>
                </c:pt>
                <c:pt idx="70">
                  <c:v>1.4751781799999999</c:v>
                </c:pt>
                <c:pt idx="71">
                  <c:v>1.3316614920000001</c:v>
                </c:pt>
                <c:pt idx="72">
                  <c:v>1.1878137390000001</c:v>
                </c:pt>
                <c:pt idx="73">
                  <c:v>1.043541491</c:v>
                </c:pt>
                <c:pt idx="74">
                  <c:v>0.8990196708</c:v>
                </c:pt>
                <c:pt idx="75">
                  <c:v>0.75414537059999998</c:v>
                </c:pt>
                <c:pt idx="76">
                  <c:v>0.60906529580000002</c:v>
                </c:pt>
                <c:pt idx="77">
                  <c:v>0.46408042119999998</c:v>
                </c:pt>
                <c:pt idx="78">
                  <c:v>0.3188815921</c:v>
                </c:pt>
                <c:pt idx="79">
                  <c:v>0.1734738337</c:v>
                </c:pt>
                <c:pt idx="80">
                  <c:v>2.80924221E-2</c:v>
                </c:pt>
                <c:pt idx="81">
                  <c:v>-0.1173712205</c:v>
                </c:pt>
                <c:pt idx="82">
                  <c:v>-0.26267998520000002</c:v>
                </c:pt>
                <c:pt idx="83">
                  <c:v>-0.40808755559999998</c:v>
                </c:pt>
                <c:pt idx="84">
                  <c:v>-0.55326418129999999</c:v>
                </c:pt>
                <c:pt idx="85">
                  <c:v>-0.69843419070000001</c:v>
                </c:pt>
                <c:pt idx="86">
                  <c:v>-0.84341001289999995</c:v>
                </c:pt>
                <c:pt idx="87">
                  <c:v>-0.98804713659999999</c:v>
                </c:pt>
                <c:pt idx="88">
                  <c:v>-1.132417929</c:v>
                </c:pt>
                <c:pt idx="89">
                  <c:v>-1.2761059530000001</c:v>
                </c:pt>
                <c:pt idx="90">
                  <c:v>-1.41934962</c:v>
                </c:pt>
                <c:pt idx="91">
                  <c:v>-1.562344086</c:v>
                </c:pt>
                <c:pt idx="92">
                  <c:v>-1.704821583</c:v>
                </c:pt>
                <c:pt idx="93">
                  <c:v>-1.8465978359999999</c:v>
                </c:pt>
                <c:pt idx="94">
                  <c:v>-1.987441327</c:v>
                </c:pt>
                <c:pt idx="95">
                  <c:v>-2.1276655259999999</c:v>
                </c:pt>
                <c:pt idx="96">
                  <c:v>-2.2667020880000002</c:v>
                </c:pt>
                <c:pt idx="97">
                  <c:v>-2.4050132820000001</c:v>
                </c:pt>
                <c:pt idx="98">
                  <c:v>-2.5425853140000001</c:v>
                </c:pt>
                <c:pt idx="99">
                  <c:v>-2.6794039980000002</c:v>
                </c:pt>
                <c:pt idx="100">
                  <c:v>-2.8157065139999999</c:v>
                </c:pt>
                <c:pt idx="101">
                  <c:v>-2.9512319489999999</c:v>
                </c:pt>
                <c:pt idx="102">
                  <c:v>-3.0858914240000002</c:v>
                </c:pt>
                <c:pt idx="103">
                  <c:v>-3.2205415570000002</c:v>
                </c:pt>
                <c:pt idx="104">
                  <c:v>-3.3544439709999998</c:v>
                </c:pt>
                <c:pt idx="105">
                  <c:v>-3.4871206209999999</c:v>
                </c:pt>
                <c:pt idx="106">
                  <c:v>-3.619343244</c:v>
                </c:pt>
                <c:pt idx="107">
                  <c:v>-3.7505893729999999</c:v>
                </c:pt>
                <c:pt idx="108">
                  <c:v>-3.8804942050000002</c:v>
                </c:pt>
                <c:pt idx="109">
                  <c:v>-4.009346077</c:v>
                </c:pt>
                <c:pt idx="110">
                  <c:v>-4.1370917819999997</c:v>
                </c:pt>
                <c:pt idx="111">
                  <c:v>-4.2639243999999996</c:v>
                </c:pt>
                <c:pt idx="112">
                  <c:v>-4.3894938540000004</c:v>
                </c:pt>
                <c:pt idx="113">
                  <c:v>-4.5135300650000003</c:v>
                </c:pt>
                <c:pt idx="114">
                  <c:v>-4.6363268660000001</c:v>
                </c:pt>
                <c:pt idx="115">
                  <c:v>-4.7576148549999999</c:v>
                </c:pt>
                <c:pt idx="116">
                  <c:v>-4.8772602129999996</c:v>
                </c:pt>
                <c:pt idx="117">
                  <c:v>-4.9955152360000001</c:v>
                </c:pt>
                <c:pt idx="118">
                  <c:v>-5.1123223710000003</c:v>
                </c:pt>
                <c:pt idx="119">
                  <c:v>-5.2273712210000003</c:v>
                </c:pt>
                <c:pt idx="120">
                  <c:v>-5.3409225960000004</c:v>
                </c:pt>
                <c:pt idx="121">
                  <c:v>-5.4526392299999999</c:v>
                </c:pt>
                <c:pt idx="122">
                  <c:v>-5.5627797240000003</c:v>
                </c:pt>
                <c:pt idx="123">
                  <c:v>-5.6710060819999999</c:v>
                </c:pt>
                <c:pt idx="124">
                  <c:v>-5.7772497979999997</c:v>
                </c:pt>
                <c:pt idx="125">
                  <c:v>-5.8814906430000002</c:v>
                </c:pt>
                <c:pt idx="126">
                  <c:v>-5.9838889450000003</c:v>
                </c:pt>
                <c:pt idx="127">
                  <c:v>-6.0844804569999997</c:v>
                </c:pt>
                <c:pt idx="128">
                  <c:v>-6.1827856079999997</c:v>
                </c:pt>
                <c:pt idx="129">
                  <c:v>-6.2791530409999998</c:v>
                </c:pt>
                <c:pt idx="130">
                  <c:v>-6.373168884</c:v>
                </c:pt>
                <c:pt idx="131">
                  <c:v>-6.4652314779999998</c:v>
                </c:pt>
                <c:pt idx="132">
                  <c:v>-6.5549942620000001</c:v>
                </c:pt>
                <c:pt idx="133">
                  <c:v>-6.6423047830000002</c:v>
                </c:pt>
                <c:pt idx="134">
                  <c:v>-6.7272276409999998</c:v>
                </c:pt>
                <c:pt idx="135">
                  <c:v>-6.8096765880000003</c:v>
                </c:pt>
                <c:pt idx="136">
                  <c:v>-6.8895935450000003</c:v>
                </c:pt>
                <c:pt idx="137">
                  <c:v>-6.9670000290000003</c:v>
                </c:pt>
                <c:pt idx="138">
                  <c:v>-7.0418229840000004</c:v>
                </c:pt>
                <c:pt idx="139">
                  <c:v>-7.1142494980000004</c:v>
                </c:pt>
                <c:pt idx="140">
                  <c:v>-7.1841249029999998</c:v>
                </c:pt>
                <c:pt idx="141">
                  <c:v>-7.2513204199999999</c:v>
                </c:pt>
                <c:pt idx="142">
                  <c:v>-7.3158214109999999</c:v>
                </c:pt>
                <c:pt idx="143">
                  <c:v>-7.3776867299999997</c:v>
                </c:pt>
                <c:pt idx="144">
                  <c:v>-7.4367549530000003</c:v>
                </c:pt>
                <c:pt idx="145">
                  <c:v>-7.4931136289999998</c:v>
                </c:pt>
                <c:pt idx="146">
                  <c:v>-7.546784379</c:v>
                </c:pt>
                <c:pt idx="147">
                  <c:v>-7.5976958359999998</c:v>
                </c:pt>
                <c:pt idx="148">
                  <c:v>-7.6456880619999996</c:v>
                </c:pt>
                <c:pt idx="149">
                  <c:v>-7.6906848559999998</c:v>
                </c:pt>
                <c:pt idx="150">
                  <c:v>-7.7326668180000002</c:v>
                </c:pt>
                <c:pt idx="151">
                  <c:v>-7.77147612</c:v>
                </c:pt>
                <c:pt idx="152">
                  <c:v>-7.8072766229999999</c:v>
                </c:pt>
                <c:pt idx="153">
                  <c:v>-7.8399916589999998</c:v>
                </c:pt>
                <c:pt idx="154">
                  <c:v>-7.8695707370000001</c:v>
                </c:pt>
                <c:pt idx="155">
                  <c:v>-7.8959781150000001</c:v>
                </c:pt>
                <c:pt idx="156">
                  <c:v>-7.9191101079999999</c:v>
                </c:pt>
                <c:pt idx="157">
                  <c:v>-7.9385504530000004</c:v>
                </c:pt>
                <c:pt idx="158">
                  <c:v>-7.9552459000000004</c:v>
                </c:pt>
                <c:pt idx="159">
                  <c:v>-7.9691493759999998</c:v>
                </c:pt>
                <c:pt idx="160">
                  <c:v>-7.9804017270000003</c:v>
                </c:pt>
                <c:pt idx="161">
                  <c:v>-7.9891187600000002</c:v>
                </c:pt>
              </c:numCache>
            </c:numRef>
          </c:xVal>
          <c:yVal>
            <c:numRef>
              <c:f>BeachMarksvsPrediction!$C$8:$C$179</c:f>
              <c:numCache>
                <c:formatCode>0.00E+00</c:formatCode>
                <c:ptCount val="172"/>
                <c:pt idx="0">
                  <c:v>-83.769902000000002</c:v>
                </c:pt>
                <c:pt idx="1">
                  <c:v>-83.624746110000004</c:v>
                </c:pt>
                <c:pt idx="2">
                  <c:v>-83.479888599999995</c:v>
                </c:pt>
                <c:pt idx="3">
                  <c:v>-83.33531456</c:v>
                </c:pt>
                <c:pt idx="4">
                  <c:v>-83.191095770000004</c:v>
                </c:pt>
                <c:pt idx="5">
                  <c:v>-83.04750507</c:v>
                </c:pt>
                <c:pt idx="6">
                  <c:v>-82.904382040000002</c:v>
                </c:pt>
                <c:pt idx="7">
                  <c:v>-82.761838209999993</c:v>
                </c:pt>
                <c:pt idx="8">
                  <c:v>-82.61984631</c:v>
                </c:pt>
                <c:pt idx="9">
                  <c:v>-82.478756300000001</c:v>
                </c:pt>
                <c:pt idx="10">
                  <c:v>-82.338300039999993</c:v>
                </c:pt>
                <c:pt idx="11">
                  <c:v>-82.198914259999995</c:v>
                </c:pt>
                <c:pt idx="12">
                  <c:v>-82.060349430000002</c:v>
                </c:pt>
                <c:pt idx="13">
                  <c:v>-81.922748749999997</c:v>
                </c:pt>
                <c:pt idx="14">
                  <c:v>-81.785941410000007</c:v>
                </c:pt>
                <c:pt idx="15">
                  <c:v>-81.650946289999993</c:v>
                </c:pt>
                <c:pt idx="16">
                  <c:v>-81.516814490000002</c:v>
                </c:pt>
                <c:pt idx="17">
                  <c:v>-81.3836759</c:v>
                </c:pt>
                <c:pt idx="18">
                  <c:v>-81.252232289999995</c:v>
                </c:pt>
                <c:pt idx="19">
                  <c:v>-81.121813840000002</c:v>
                </c:pt>
                <c:pt idx="20">
                  <c:v>-80.992657829999999</c:v>
                </c:pt>
                <c:pt idx="21">
                  <c:v>-80.865375599999993</c:v>
                </c:pt>
                <c:pt idx="22">
                  <c:v>-80.739924540000004</c:v>
                </c:pt>
                <c:pt idx="23">
                  <c:v>-80.615813880000005</c:v>
                </c:pt>
                <c:pt idx="24">
                  <c:v>-80.494193710000005</c:v>
                </c:pt>
                <c:pt idx="25">
                  <c:v>-80.374133099999995</c:v>
                </c:pt>
                <c:pt idx="26">
                  <c:v>-80.255480980000002</c:v>
                </c:pt>
                <c:pt idx="27">
                  <c:v>-80.138444000000007</c:v>
                </c:pt>
                <c:pt idx="28">
                  <c:v>-80.023195849999993</c:v>
                </c:pt>
                <c:pt idx="29">
                  <c:v>-79.909548079999993</c:v>
                </c:pt>
                <c:pt idx="30">
                  <c:v>-79.797474140000006</c:v>
                </c:pt>
                <c:pt idx="31">
                  <c:v>-79.686950330000002</c:v>
                </c:pt>
                <c:pt idx="32">
                  <c:v>-79.577874660000006</c:v>
                </c:pt>
                <c:pt idx="33">
                  <c:v>-79.470845220000001</c:v>
                </c:pt>
                <c:pt idx="34">
                  <c:v>-79.36545108</c:v>
                </c:pt>
                <c:pt idx="35">
                  <c:v>-79.261782289999999</c:v>
                </c:pt>
                <c:pt idx="36">
                  <c:v>-79.159809260000003</c:v>
                </c:pt>
                <c:pt idx="37">
                  <c:v>-79.059842889999999</c:v>
                </c:pt>
                <c:pt idx="38">
                  <c:v>-78.961635479999998</c:v>
                </c:pt>
                <c:pt idx="39">
                  <c:v>-78.865659359999995</c:v>
                </c:pt>
                <c:pt idx="40">
                  <c:v>-78.771651259999999</c:v>
                </c:pt>
                <c:pt idx="41">
                  <c:v>-78.679622109999997</c:v>
                </c:pt>
                <c:pt idx="42">
                  <c:v>-78.58960227</c:v>
                </c:pt>
                <c:pt idx="43">
                  <c:v>-78.501805590000004</c:v>
                </c:pt>
                <c:pt idx="44">
                  <c:v>-78.416049970000003</c:v>
                </c:pt>
                <c:pt idx="45">
                  <c:v>-78.332634920000004</c:v>
                </c:pt>
                <c:pt idx="46">
                  <c:v>-78.251287439999999</c:v>
                </c:pt>
                <c:pt idx="47">
                  <c:v>-78.172063280000003</c:v>
                </c:pt>
                <c:pt idx="48">
                  <c:v>-78.095243449999998</c:v>
                </c:pt>
                <c:pt idx="49">
                  <c:v>-78.020532799999998</c:v>
                </c:pt>
                <c:pt idx="50">
                  <c:v>-77.948138220000004</c:v>
                </c:pt>
                <c:pt idx="51">
                  <c:v>-77.87793877</c:v>
                </c:pt>
                <c:pt idx="52">
                  <c:v>-77.809893000000002</c:v>
                </c:pt>
                <c:pt idx="53">
                  <c:v>-77.744248990000003</c:v>
                </c:pt>
                <c:pt idx="54">
                  <c:v>-77.680963379999994</c:v>
                </c:pt>
                <c:pt idx="55">
                  <c:v>-77.619956880000004</c:v>
                </c:pt>
                <c:pt idx="56">
                  <c:v>-77.56114676</c:v>
                </c:pt>
                <c:pt idx="57">
                  <c:v>-77.504640159999994</c:v>
                </c:pt>
                <c:pt idx="58">
                  <c:v>-77.450469010000006</c:v>
                </c:pt>
                <c:pt idx="59">
                  <c:v>-77.398717259999998</c:v>
                </c:pt>
                <c:pt idx="60">
                  <c:v>-77.349274070000007</c:v>
                </c:pt>
                <c:pt idx="61">
                  <c:v>-77.302168190000003</c:v>
                </c:pt>
                <c:pt idx="62">
                  <c:v>-77.257445779999998</c:v>
                </c:pt>
                <c:pt idx="63">
                  <c:v>-77.215069589999999</c:v>
                </c:pt>
                <c:pt idx="64">
                  <c:v>-77.175069980000004</c:v>
                </c:pt>
                <c:pt idx="65">
                  <c:v>-77.137446650000001</c:v>
                </c:pt>
                <c:pt idx="66">
                  <c:v>-77.10216355</c:v>
                </c:pt>
                <c:pt idx="67">
                  <c:v>-77.069299869999995</c:v>
                </c:pt>
                <c:pt idx="68">
                  <c:v>-77.03880513</c:v>
                </c:pt>
                <c:pt idx="69">
                  <c:v>-77.010693549999999</c:v>
                </c:pt>
                <c:pt idx="70">
                  <c:v>-76.985010770000002</c:v>
                </c:pt>
                <c:pt idx="71">
                  <c:v>-76.961705980000005</c:v>
                </c:pt>
                <c:pt idx="72">
                  <c:v>-76.940803200000005</c:v>
                </c:pt>
                <c:pt idx="73">
                  <c:v>-76.922286830000004</c:v>
                </c:pt>
                <c:pt idx="74">
                  <c:v>-76.906177670000005</c:v>
                </c:pt>
                <c:pt idx="75">
                  <c:v>-76.892463239999998</c:v>
                </c:pt>
                <c:pt idx="76">
                  <c:v>-76.881157720000004</c:v>
                </c:pt>
                <c:pt idx="77">
                  <c:v>-76.872276040000003</c:v>
                </c:pt>
                <c:pt idx="78">
                  <c:v>-76.86579338</c:v>
                </c:pt>
                <c:pt idx="79">
                  <c:v>-76.861714000000006</c:v>
                </c:pt>
                <c:pt idx="80">
                  <c:v>-76.860044939999995</c:v>
                </c:pt>
                <c:pt idx="81">
                  <c:v>-76.860784580000001</c:v>
                </c:pt>
                <c:pt idx="82">
                  <c:v>-76.863930690000004</c:v>
                </c:pt>
                <c:pt idx="83">
                  <c:v>-76.869490600000006</c:v>
                </c:pt>
                <c:pt idx="84">
                  <c:v>-76.877453970000005</c:v>
                </c:pt>
                <c:pt idx="85">
                  <c:v>-76.887835150000001</c:v>
                </c:pt>
                <c:pt idx="86">
                  <c:v>-76.900626040000006</c:v>
                </c:pt>
                <c:pt idx="87">
                  <c:v>-76.91581334</c:v>
                </c:pt>
                <c:pt idx="88">
                  <c:v>-76.933404640000006</c:v>
                </c:pt>
                <c:pt idx="89">
                  <c:v>-76.953342919999997</c:v>
                </c:pt>
                <c:pt idx="90">
                  <c:v>-76.97565281</c:v>
                </c:pt>
                <c:pt idx="91">
                  <c:v>-77.000369730000003</c:v>
                </c:pt>
                <c:pt idx="92">
                  <c:v>-77.027453039999997</c:v>
                </c:pt>
                <c:pt idx="93">
                  <c:v>-77.056864149999996</c:v>
                </c:pt>
                <c:pt idx="94">
                  <c:v>-77.088542970000006</c:v>
                </c:pt>
                <c:pt idx="95">
                  <c:v>-77.122552440000007</c:v>
                </c:pt>
                <c:pt idx="96">
                  <c:v>-77.158742630000006</c:v>
                </c:pt>
                <c:pt idx="97">
                  <c:v>-77.197221220000003</c:v>
                </c:pt>
                <c:pt idx="98">
                  <c:v>-77.237986079999999</c:v>
                </c:pt>
                <c:pt idx="99">
                  <c:v>-77.281036459999996</c:v>
                </c:pt>
                <c:pt idx="100">
                  <c:v>-77.326459240000005</c:v>
                </c:pt>
                <c:pt idx="101">
                  <c:v>-77.374181829999998</c:v>
                </c:pt>
                <c:pt idx="102">
                  <c:v>-77.424180219999997</c:v>
                </c:pt>
                <c:pt idx="103">
                  <c:v>-77.476805209999995</c:v>
                </c:pt>
                <c:pt idx="104">
                  <c:v>-77.531808260000005</c:v>
                </c:pt>
                <c:pt idx="105">
                  <c:v>-77.589000290000001</c:v>
                </c:pt>
                <c:pt idx="106">
                  <c:v>-77.648733480000004</c:v>
                </c:pt>
                <c:pt idx="107">
                  <c:v>-77.710802619999995</c:v>
                </c:pt>
                <c:pt idx="108">
                  <c:v>-77.775041439999995</c:v>
                </c:pt>
                <c:pt idx="109">
                  <c:v>-77.841599540000004</c:v>
                </c:pt>
                <c:pt idx="110">
                  <c:v>-77.910467629999999</c:v>
                </c:pt>
                <c:pt idx="111">
                  <c:v>-77.981776819999993</c:v>
                </c:pt>
                <c:pt idx="112">
                  <c:v>-78.05535605</c:v>
                </c:pt>
                <c:pt idx="113">
                  <c:v>-78.131054719999995</c:v>
                </c:pt>
                <c:pt idx="114">
                  <c:v>-78.209064510000005</c:v>
                </c:pt>
                <c:pt idx="115">
                  <c:v>-78.289231419999993</c:v>
                </c:pt>
                <c:pt idx="116">
                  <c:v>-78.371472589999996</c:v>
                </c:pt>
                <c:pt idx="117">
                  <c:v>-78.45597574</c:v>
                </c:pt>
                <c:pt idx="118">
                  <c:v>-78.542726569999999</c:v>
                </c:pt>
                <c:pt idx="119">
                  <c:v>-78.631510610000007</c:v>
                </c:pt>
                <c:pt idx="120">
                  <c:v>-78.722547930000005</c:v>
                </c:pt>
                <c:pt idx="121">
                  <c:v>-78.81558819</c:v>
                </c:pt>
                <c:pt idx="122">
                  <c:v>-78.910868559999997</c:v>
                </c:pt>
                <c:pt idx="123">
                  <c:v>-79.00811976</c:v>
                </c:pt>
                <c:pt idx="124">
                  <c:v>-79.107288190000006</c:v>
                </c:pt>
                <c:pt idx="125">
                  <c:v>-79.208363259999999</c:v>
                </c:pt>
                <c:pt idx="126">
                  <c:v>-79.311521740000003</c:v>
                </c:pt>
                <c:pt idx="127">
                  <c:v>-79.416838769999998</c:v>
                </c:pt>
                <c:pt idx="128">
                  <c:v>-79.523831639999997</c:v>
                </c:pt>
                <c:pt idx="129">
                  <c:v>-79.632897869999994</c:v>
                </c:pt>
                <c:pt idx="130">
                  <c:v>-79.743588669999994</c:v>
                </c:pt>
                <c:pt idx="131">
                  <c:v>-79.856399379999999</c:v>
                </c:pt>
                <c:pt idx="132">
                  <c:v>-79.970943020000007</c:v>
                </c:pt>
                <c:pt idx="133">
                  <c:v>-80.087032570000005</c:v>
                </c:pt>
                <c:pt idx="134">
                  <c:v>-80.204760750000005</c:v>
                </c:pt>
                <c:pt idx="135">
                  <c:v>-80.32401935</c:v>
                </c:pt>
                <c:pt idx="136">
                  <c:v>-80.444729350000003</c:v>
                </c:pt>
                <c:pt idx="137">
                  <c:v>-80.566931589999996</c:v>
                </c:pt>
                <c:pt idx="138">
                  <c:v>-80.690520849999999</c:v>
                </c:pt>
                <c:pt idx="139">
                  <c:v>-80.815838490000004</c:v>
                </c:pt>
                <c:pt idx="140">
                  <c:v>-80.942664679999993</c:v>
                </c:pt>
                <c:pt idx="141">
                  <c:v>-81.070789759999997</c:v>
                </c:pt>
                <c:pt idx="142">
                  <c:v>-81.200200699999996</c:v>
                </c:pt>
                <c:pt idx="143">
                  <c:v>-81.331048659999993</c:v>
                </c:pt>
                <c:pt idx="144">
                  <c:v>-81.463021069999996</c:v>
                </c:pt>
                <c:pt idx="145">
                  <c:v>-81.596344579999993</c:v>
                </c:pt>
                <c:pt idx="146">
                  <c:v>-81.731141679999993</c:v>
                </c:pt>
                <c:pt idx="147">
                  <c:v>-81.867318929999996</c:v>
                </c:pt>
                <c:pt idx="148">
                  <c:v>-82.004502729999999</c:v>
                </c:pt>
                <c:pt idx="149">
                  <c:v>-82.142483110000001</c:v>
                </c:pt>
                <c:pt idx="150">
                  <c:v>-82.281190039999998</c:v>
                </c:pt>
                <c:pt idx="151">
                  <c:v>-82.420026989999997</c:v>
                </c:pt>
                <c:pt idx="152">
                  <c:v>-82.559502820000006</c:v>
                </c:pt>
                <c:pt idx="153">
                  <c:v>-82.699272609999994</c:v>
                </c:pt>
                <c:pt idx="154">
                  <c:v>-82.838986809999994</c:v>
                </c:pt>
                <c:pt idx="155">
                  <c:v>-82.978228299999998</c:v>
                </c:pt>
                <c:pt idx="156">
                  <c:v>-83.115944580000004</c:v>
                </c:pt>
                <c:pt idx="157">
                  <c:v>-83.248176430000001</c:v>
                </c:pt>
                <c:pt idx="158">
                  <c:v>-83.379971380000001</c:v>
                </c:pt>
                <c:pt idx="159">
                  <c:v>-83.510393539999995</c:v>
                </c:pt>
                <c:pt idx="160">
                  <c:v>-83.640030159999995</c:v>
                </c:pt>
                <c:pt idx="161">
                  <c:v>-83.769902000000002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DC73-4760-B80C-FE0B07FBE8A3}"/>
            </c:ext>
          </c:extLst>
        </c:ser>
        <c:ser>
          <c:idx val="10"/>
          <c:order val="6"/>
          <c:marker>
            <c:symbol val="none"/>
          </c:marker>
          <c:xVal>
            <c:numRef>
              <c:f>BeachMarksvsPrediction!$E$8:$E$179</c:f>
              <c:numCache>
                <c:formatCode>0.00E+00</c:formatCode>
                <c:ptCount val="172"/>
                <c:pt idx="0">
                  <c:v>8.1851082159999997</c:v>
                </c:pt>
                <c:pt idx="1">
                  <c:v>8.1733869410000004</c:v>
                </c:pt>
                <c:pt idx="2">
                  <c:v>8.1566712280000004</c:v>
                </c:pt>
                <c:pt idx="3">
                  <c:v>8.1378653429999996</c:v>
                </c:pt>
                <c:pt idx="4">
                  <c:v>8.1155212090000006</c:v>
                </c:pt>
                <c:pt idx="5">
                  <c:v>8.0902473239999999</c:v>
                </c:pt>
                <c:pt idx="6">
                  <c:v>8.0619717850000008</c:v>
                </c:pt>
                <c:pt idx="7">
                  <c:v>8.0307090460000001</c:v>
                </c:pt>
                <c:pt idx="8">
                  <c:v>7.9964568219999999</c:v>
                </c:pt>
                <c:pt idx="9">
                  <c:v>7.9592275990000001</c:v>
                </c:pt>
                <c:pt idx="10">
                  <c:v>7.9191629539999999</c:v>
                </c:pt>
                <c:pt idx="11">
                  <c:v>7.8762686139999998</c:v>
                </c:pt>
                <c:pt idx="12">
                  <c:v>7.830557368</c:v>
                </c:pt>
                <c:pt idx="13">
                  <c:v>7.7820600439999996</c:v>
                </c:pt>
                <c:pt idx="14">
                  <c:v>7.7307883400000001</c:v>
                </c:pt>
                <c:pt idx="15">
                  <c:v>7.6767604189999998</c:v>
                </c:pt>
                <c:pt idx="16">
                  <c:v>7.6199888820000004</c:v>
                </c:pt>
                <c:pt idx="17">
                  <c:v>7.5605606639999996</c:v>
                </c:pt>
                <c:pt idx="18">
                  <c:v>7.4984333789999997</c:v>
                </c:pt>
                <c:pt idx="19">
                  <c:v>7.4336318669999999</c:v>
                </c:pt>
                <c:pt idx="20">
                  <c:v>7.3662295359999996</c:v>
                </c:pt>
                <c:pt idx="21">
                  <c:v>7.2961858279999996</c:v>
                </c:pt>
                <c:pt idx="22">
                  <c:v>7.2235720309999998</c:v>
                </c:pt>
                <c:pt idx="23">
                  <c:v>7.1484112399999997</c:v>
                </c:pt>
                <c:pt idx="24">
                  <c:v>7.070660739</c:v>
                </c:pt>
                <c:pt idx="25">
                  <c:v>6.9904917190000004</c:v>
                </c:pt>
                <c:pt idx="26">
                  <c:v>6.9079093120000001</c:v>
                </c:pt>
                <c:pt idx="27">
                  <c:v>6.8229271840000001</c:v>
                </c:pt>
                <c:pt idx="28">
                  <c:v>6.7356017599999998</c:v>
                </c:pt>
                <c:pt idx="29">
                  <c:v>6.6459573040000004</c:v>
                </c:pt>
                <c:pt idx="30">
                  <c:v>6.5541378249999998</c:v>
                </c:pt>
                <c:pt idx="31">
                  <c:v>6.4600069519999996</c:v>
                </c:pt>
                <c:pt idx="32">
                  <c:v>6.3636775060000002</c:v>
                </c:pt>
                <c:pt idx="33">
                  <c:v>6.2652163439999997</c:v>
                </c:pt>
                <c:pt idx="34">
                  <c:v>6.164653221</c:v>
                </c:pt>
                <c:pt idx="35">
                  <c:v>6.0621511989999997</c:v>
                </c:pt>
                <c:pt idx="36">
                  <c:v>5.9576135179999996</c:v>
                </c:pt>
                <c:pt idx="37">
                  <c:v>5.8511694690000002</c:v>
                </c:pt>
                <c:pt idx="38">
                  <c:v>5.7428087149999998</c:v>
                </c:pt>
                <c:pt idx="39">
                  <c:v>5.6324520739999997</c:v>
                </c:pt>
                <c:pt idx="40">
                  <c:v>5.5204488090000003</c:v>
                </c:pt>
                <c:pt idx="41">
                  <c:v>5.4065688349999999</c:v>
                </c:pt>
                <c:pt idx="42">
                  <c:v>5.2910796879999999</c:v>
                </c:pt>
                <c:pt idx="43">
                  <c:v>5.1738890140000002</c:v>
                </c:pt>
                <c:pt idx="44">
                  <c:v>5.0549985839999998</c:v>
                </c:pt>
                <c:pt idx="45">
                  <c:v>4.9345235970000001</c:v>
                </c:pt>
                <c:pt idx="46">
                  <c:v>4.8125016430000001</c:v>
                </c:pt>
                <c:pt idx="47">
                  <c:v>4.6890050929999996</c:v>
                </c:pt>
                <c:pt idx="48">
                  <c:v>4.5640653430000002</c:v>
                </c:pt>
                <c:pt idx="49">
                  <c:v>4.4378622630000004</c:v>
                </c:pt>
                <c:pt idx="50">
                  <c:v>4.3101862290000001</c:v>
                </c:pt>
                <c:pt idx="51">
                  <c:v>4.1812156549999999</c:v>
                </c:pt>
                <c:pt idx="52">
                  <c:v>4.0510064110000004</c:v>
                </c:pt>
                <c:pt idx="53">
                  <c:v>3.9195895219999999</c:v>
                </c:pt>
                <c:pt idx="54">
                  <c:v>3.7871512549999999</c:v>
                </c:pt>
                <c:pt idx="55">
                  <c:v>3.6534655690000002</c:v>
                </c:pt>
                <c:pt idx="56">
                  <c:v>3.5186243670000001</c:v>
                </c:pt>
                <c:pt idx="57">
                  <c:v>3.3827332960000001</c:v>
                </c:pt>
                <c:pt idx="58">
                  <c:v>3.2458619799999999</c:v>
                </c:pt>
                <c:pt idx="59">
                  <c:v>3.1080326820000002</c:v>
                </c:pt>
                <c:pt idx="60">
                  <c:v>2.9694466350000002</c:v>
                </c:pt>
                <c:pt idx="61">
                  <c:v>2.8299955849999998</c:v>
                </c:pt>
                <c:pt idx="62">
                  <c:v>2.6897501940000001</c:v>
                </c:pt>
                <c:pt idx="63">
                  <c:v>2.548736683</c:v>
                </c:pt>
                <c:pt idx="64">
                  <c:v>2.4068533849999998</c:v>
                </c:pt>
                <c:pt idx="65">
                  <c:v>2.2643910690000002</c:v>
                </c:pt>
                <c:pt idx="66">
                  <c:v>2.1213192489999999</c:v>
                </c:pt>
                <c:pt idx="67">
                  <c:v>1.9776300760000001</c:v>
                </c:pt>
                <c:pt idx="68">
                  <c:v>1.8333934110000001</c:v>
                </c:pt>
                <c:pt idx="69">
                  <c:v>1.6886289510000001</c:v>
                </c:pt>
                <c:pt idx="70">
                  <c:v>1.5435436659999999</c:v>
                </c:pt>
                <c:pt idx="71">
                  <c:v>1.397897827</c:v>
                </c:pt>
                <c:pt idx="72">
                  <c:v>1.2518430629999999</c:v>
                </c:pt>
                <c:pt idx="73">
                  <c:v>1.1054488650000001</c:v>
                </c:pt>
                <c:pt idx="74">
                  <c:v>0.95873344780000003</c:v>
                </c:pt>
                <c:pt idx="75">
                  <c:v>0.81190444559999997</c:v>
                </c:pt>
                <c:pt idx="76">
                  <c:v>0.66479856100000001</c:v>
                </c:pt>
                <c:pt idx="77">
                  <c:v>0.51757217740000006</c:v>
                </c:pt>
                <c:pt idx="78">
                  <c:v>0.37018621489999998</c:v>
                </c:pt>
                <c:pt idx="79">
                  <c:v>0.22251114590000001</c:v>
                </c:pt>
                <c:pt idx="80">
                  <c:v>7.4992133990000001E-2</c:v>
                </c:pt>
                <c:pt idx="81">
                  <c:v>-7.2658892459999999E-2</c:v>
                </c:pt>
                <c:pt idx="82">
                  <c:v>-0.2204046352</c:v>
                </c:pt>
                <c:pt idx="83">
                  <c:v>-0.36805177770000003</c:v>
                </c:pt>
                <c:pt idx="84">
                  <c:v>-0.51544078670000004</c:v>
                </c:pt>
                <c:pt idx="85">
                  <c:v>-0.66291166150000003</c:v>
                </c:pt>
                <c:pt idx="86">
                  <c:v>-0.81021220149999995</c:v>
                </c:pt>
                <c:pt idx="87">
                  <c:v>-0.95707328479999998</c:v>
                </c:pt>
                <c:pt idx="88">
                  <c:v>-1.1037409579999999</c:v>
                </c:pt>
                <c:pt idx="89">
                  <c:v>-1.2501693979999999</c:v>
                </c:pt>
                <c:pt idx="90">
                  <c:v>-1.396296022</c:v>
                </c:pt>
                <c:pt idx="91">
                  <c:v>-1.542065499</c:v>
                </c:pt>
                <c:pt idx="92">
                  <c:v>-1.6874100780000001</c:v>
                </c:pt>
                <c:pt idx="93">
                  <c:v>-1.8322836849999999</c:v>
                </c:pt>
                <c:pt idx="94">
                  <c:v>-1.976390917</c:v>
                </c:pt>
                <c:pt idx="95">
                  <c:v>-2.1199897860000001</c:v>
                </c:pt>
                <c:pt idx="96">
                  <c:v>-2.2631109459999998</c:v>
                </c:pt>
                <c:pt idx="97">
                  <c:v>-2.405504691</c:v>
                </c:pt>
                <c:pt idx="98">
                  <c:v>-2.547245996</c:v>
                </c:pt>
                <c:pt idx="99">
                  <c:v>-2.6883882639999999</c:v>
                </c:pt>
                <c:pt idx="100">
                  <c:v>-2.8287316840000001</c:v>
                </c:pt>
                <c:pt idx="101">
                  <c:v>-2.9683272999999999</c:v>
                </c:pt>
                <c:pt idx="102">
                  <c:v>-3.1070753899999999</c:v>
                </c:pt>
                <c:pt idx="103">
                  <c:v>-3.2449286220000002</c:v>
                </c:pt>
                <c:pt idx="104">
                  <c:v>-3.381603036</c:v>
                </c:pt>
                <c:pt idx="105">
                  <c:v>-3.5173387649999999</c:v>
                </c:pt>
                <c:pt idx="106">
                  <c:v>-3.6521575319999999</c:v>
                </c:pt>
                <c:pt idx="107">
                  <c:v>-3.785819542</c:v>
                </c:pt>
                <c:pt idx="108">
                  <c:v>-3.9183907040000001</c:v>
                </c:pt>
                <c:pt idx="109">
                  <c:v>-4.0499148319999998</c:v>
                </c:pt>
                <c:pt idx="110">
                  <c:v>-4.1801990419999999</c:v>
                </c:pt>
                <c:pt idx="111">
                  <c:v>-4.3092056129999996</c:v>
                </c:pt>
                <c:pt idx="112">
                  <c:v>-4.4368315960000002</c:v>
                </c:pt>
                <c:pt idx="113">
                  <c:v>-4.5631365119999998</c:v>
                </c:pt>
                <c:pt idx="114">
                  <c:v>-4.6881586339999997</c:v>
                </c:pt>
                <c:pt idx="115">
                  <c:v>-4.811712483</c:v>
                </c:pt>
                <c:pt idx="116">
                  <c:v>-4.9338152209999997</c:v>
                </c:pt>
                <c:pt idx="117">
                  <c:v>-5.0542891000000001</c:v>
                </c:pt>
                <c:pt idx="118">
                  <c:v>-5.1732171579999999</c:v>
                </c:pt>
                <c:pt idx="119">
                  <c:v>-5.2905105649999999</c:v>
                </c:pt>
                <c:pt idx="120">
                  <c:v>-5.406223571</c:v>
                </c:pt>
                <c:pt idx="121">
                  <c:v>-5.5202095760000001</c:v>
                </c:pt>
                <c:pt idx="122">
                  <c:v>-5.6324315199999999</c:v>
                </c:pt>
                <c:pt idx="123">
                  <c:v>-5.7428401930000001</c:v>
                </c:pt>
                <c:pt idx="124">
                  <c:v>-5.8511974660000003</c:v>
                </c:pt>
                <c:pt idx="125">
                  <c:v>-5.957683598</c:v>
                </c:pt>
                <c:pt idx="126">
                  <c:v>-6.0623024040000004</c:v>
                </c:pt>
                <c:pt idx="127">
                  <c:v>-6.1648563699999999</c:v>
                </c:pt>
                <c:pt idx="128">
                  <c:v>-6.26538591</c:v>
                </c:pt>
                <c:pt idx="129">
                  <c:v>-6.3639085949999998</c:v>
                </c:pt>
                <c:pt idx="130">
                  <c:v>-6.4602659139999998</c:v>
                </c:pt>
                <c:pt idx="131">
                  <c:v>-6.5544178689999999</c:v>
                </c:pt>
                <c:pt idx="132">
                  <c:v>-6.64628263</c:v>
                </c:pt>
                <c:pt idx="133">
                  <c:v>-6.7358969929999999</c:v>
                </c:pt>
                <c:pt idx="134">
                  <c:v>-6.8232805929999998</c:v>
                </c:pt>
                <c:pt idx="135">
                  <c:v>-6.9082955330000004</c:v>
                </c:pt>
                <c:pt idx="136">
                  <c:v>-6.9909429569999997</c:v>
                </c:pt>
                <c:pt idx="137">
                  <c:v>-7.0710909559999999</c:v>
                </c:pt>
                <c:pt idx="138">
                  <c:v>-7.1487859479999996</c:v>
                </c:pt>
                <c:pt idx="139">
                  <c:v>-7.2239622710000004</c:v>
                </c:pt>
                <c:pt idx="140">
                  <c:v>-7.2966490950000003</c:v>
                </c:pt>
                <c:pt idx="141">
                  <c:v>-7.3667046889999996</c:v>
                </c:pt>
                <c:pt idx="142">
                  <c:v>-7.4341046039999998</c:v>
                </c:pt>
                <c:pt idx="143">
                  <c:v>-7.4988754880000004</c:v>
                </c:pt>
                <c:pt idx="144">
                  <c:v>-7.5610303779999999</c:v>
                </c:pt>
                <c:pt idx="145">
                  <c:v>-7.6204718229999999</c:v>
                </c:pt>
                <c:pt idx="146">
                  <c:v>-7.677208233</c:v>
                </c:pt>
                <c:pt idx="147">
                  <c:v>-7.7311618610000004</c:v>
                </c:pt>
                <c:pt idx="148">
                  <c:v>-7.7823771239999999</c:v>
                </c:pt>
                <c:pt idx="149">
                  <c:v>-7.8308201759999996</c:v>
                </c:pt>
                <c:pt idx="150">
                  <c:v>-7.876515296</c:v>
                </c:pt>
                <c:pt idx="151">
                  <c:v>-7.919391965</c:v>
                </c:pt>
                <c:pt idx="152">
                  <c:v>-7.9593884089999998</c:v>
                </c:pt>
                <c:pt idx="153">
                  <c:v>-7.9964787819999996</c:v>
                </c:pt>
                <c:pt idx="154">
                  <c:v>-8.0305328459999998</c:v>
                </c:pt>
                <c:pt idx="155">
                  <c:v>-8.0614156119999993</c:v>
                </c:pt>
                <c:pt idx="156">
                  <c:v>-8.0889042500000006</c:v>
                </c:pt>
                <c:pt idx="157">
                  <c:v>-8.1128694489999997</c:v>
                </c:pt>
                <c:pt idx="158">
                  <c:v>-8.1333231379999997</c:v>
                </c:pt>
                <c:pt idx="159">
                  <c:v>-8.150516841</c:v>
                </c:pt>
                <c:pt idx="160">
                  <c:v>-8.1614092209999995</c:v>
                </c:pt>
                <c:pt idx="161">
                  <c:v>-8.1664299210000006</c:v>
                </c:pt>
                <c:pt idx="162">
                  <c:v>-8.171076115</c:v>
                </c:pt>
              </c:numCache>
            </c:numRef>
          </c:xVal>
          <c:yVal>
            <c:numRef>
              <c:f>BeachMarksvsPrediction!$F$8:$F$179</c:f>
              <c:numCache>
                <c:formatCode>0.00E+00</c:formatCode>
                <c:ptCount val="172"/>
                <c:pt idx="0">
                  <c:v>-83.750979119999997</c:v>
                </c:pt>
                <c:pt idx="1">
                  <c:v>-83.655803820000003</c:v>
                </c:pt>
                <c:pt idx="2">
                  <c:v>-83.521274599999998</c:v>
                </c:pt>
                <c:pt idx="3">
                  <c:v>-83.384867069999999</c:v>
                </c:pt>
                <c:pt idx="4">
                  <c:v>-83.238760450000001</c:v>
                </c:pt>
                <c:pt idx="5">
                  <c:v>-83.093303500000005</c:v>
                </c:pt>
                <c:pt idx="6">
                  <c:v>-82.948342800000006</c:v>
                </c:pt>
                <c:pt idx="7">
                  <c:v>-82.804120679999997</c:v>
                </c:pt>
                <c:pt idx="8">
                  <c:v>-82.660543590000003</c:v>
                </c:pt>
                <c:pt idx="9">
                  <c:v>-82.517508280000001</c:v>
                </c:pt>
                <c:pt idx="10">
                  <c:v>-82.375415910000001</c:v>
                </c:pt>
                <c:pt idx="11">
                  <c:v>-82.234172700000002</c:v>
                </c:pt>
                <c:pt idx="12">
                  <c:v>-82.093792500000006</c:v>
                </c:pt>
                <c:pt idx="13">
                  <c:v>-81.954357520000002</c:v>
                </c:pt>
                <c:pt idx="14">
                  <c:v>-81.815901580000002</c:v>
                </c:pt>
                <c:pt idx="15">
                  <c:v>-81.678466740000005</c:v>
                </c:pt>
                <c:pt idx="16">
                  <c:v>-81.542099859999993</c:v>
                </c:pt>
                <c:pt idx="17">
                  <c:v>-81.407001820000005</c:v>
                </c:pt>
                <c:pt idx="18">
                  <c:v>-81.273085440000003</c:v>
                </c:pt>
                <c:pt idx="19">
                  <c:v>-81.140426419999997</c:v>
                </c:pt>
                <c:pt idx="20">
                  <c:v>-81.009164330000004</c:v>
                </c:pt>
                <c:pt idx="21">
                  <c:v>-80.879210830000005</c:v>
                </c:pt>
                <c:pt idx="22">
                  <c:v>-80.750692520000001</c:v>
                </c:pt>
                <c:pt idx="23">
                  <c:v>-80.623641520000007</c:v>
                </c:pt>
                <c:pt idx="24">
                  <c:v>-80.497975839999995</c:v>
                </c:pt>
                <c:pt idx="25">
                  <c:v>-80.373963130000007</c:v>
                </c:pt>
                <c:pt idx="26">
                  <c:v>-80.251579250000006</c:v>
                </c:pt>
                <c:pt idx="27">
                  <c:v>-80.130822219999999</c:v>
                </c:pt>
                <c:pt idx="28">
                  <c:v>-80.011757189999997</c:v>
                </c:pt>
                <c:pt idx="29">
                  <c:v>-79.894408069999997</c:v>
                </c:pt>
                <c:pt idx="30">
                  <c:v>-79.778946340000005</c:v>
                </c:pt>
                <c:pt idx="31">
                  <c:v>-79.665186329999997</c:v>
                </c:pt>
                <c:pt idx="32">
                  <c:v>-79.553252610000001</c:v>
                </c:pt>
                <c:pt idx="33">
                  <c:v>-79.443198480000007</c:v>
                </c:pt>
                <c:pt idx="34">
                  <c:v>-79.335039769999995</c:v>
                </c:pt>
                <c:pt idx="35">
                  <c:v>-79.228927279999994</c:v>
                </c:pt>
                <c:pt idx="36">
                  <c:v>-79.124743109999997</c:v>
                </c:pt>
                <c:pt idx="37">
                  <c:v>-79.022596919999998</c:v>
                </c:pt>
                <c:pt idx="38">
                  <c:v>-78.922460270000002</c:v>
                </c:pt>
                <c:pt idx="39">
                  <c:v>-78.824245270000006</c:v>
                </c:pt>
                <c:pt idx="40">
                  <c:v>-78.728245810000004</c:v>
                </c:pt>
                <c:pt idx="41">
                  <c:v>-78.634244609999996</c:v>
                </c:pt>
                <c:pt idx="42">
                  <c:v>-78.542446249999998</c:v>
                </c:pt>
                <c:pt idx="43">
                  <c:v>-78.452757120000001</c:v>
                </c:pt>
                <c:pt idx="44">
                  <c:v>-78.365170599999999</c:v>
                </c:pt>
                <c:pt idx="45">
                  <c:v>-78.279760620000005</c:v>
                </c:pt>
                <c:pt idx="46">
                  <c:v>-78.196545259999994</c:v>
                </c:pt>
                <c:pt idx="47">
                  <c:v>-78.115561040000003</c:v>
                </c:pt>
                <c:pt idx="48">
                  <c:v>-78.036812800000007</c:v>
                </c:pt>
                <c:pt idx="49">
                  <c:v>-77.960397110000002</c:v>
                </c:pt>
                <c:pt idx="50">
                  <c:v>-77.886170269999994</c:v>
                </c:pt>
                <c:pt idx="51">
                  <c:v>-77.814226390000002</c:v>
                </c:pt>
                <c:pt idx="52">
                  <c:v>-77.744580350000007</c:v>
                </c:pt>
                <c:pt idx="53">
                  <c:v>-77.677230460000004</c:v>
                </c:pt>
                <c:pt idx="54">
                  <c:v>-77.612254559999997</c:v>
                </c:pt>
                <c:pt idx="55">
                  <c:v>-77.549532110000001</c:v>
                </c:pt>
                <c:pt idx="56">
                  <c:v>-77.489108259999995</c:v>
                </c:pt>
                <c:pt idx="57">
                  <c:v>-77.431027529999994</c:v>
                </c:pt>
                <c:pt idx="58">
                  <c:v>-77.375314149999994</c:v>
                </c:pt>
                <c:pt idx="59">
                  <c:v>-77.321970309999998</c:v>
                </c:pt>
                <c:pt idx="60">
                  <c:v>-77.271062580000006</c:v>
                </c:pt>
                <c:pt idx="61">
                  <c:v>-77.222536320000003</c:v>
                </c:pt>
                <c:pt idx="62">
                  <c:v>-77.176402690000003</c:v>
                </c:pt>
                <c:pt idx="63">
                  <c:v>-77.132657339999994</c:v>
                </c:pt>
                <c:pt idx="64">
                  <c:v>-77.091262740000005</c:v>
                </c:pt>
                <c:pt idx="65">
                  <c:v>-77.052300189999997</c:v>
                </c:pt>
                <c:pt idx="66">
                  <c:v>-77.015755979999994</c:v>
                </c:pt>
                <c:pt idx="67">
                  <c:v>-76.981623870000007</c:v>
                </c:pt>
                <c:pt idx="68">
                  <c:v>-76.949916610000002</c:v>
                </c:pt>
                <c:pt idx="69">
                  <c:v>-76.920632609999998</c:v>
                </c:pt>
                <c:pt idx="70">
                  <c:v>-76.893803009999999</c:v>
                </c:pt>
                <c:pt idx="71">
                  <c:v>-76.869377540000002</c:v>
                </c:pt>
                <c:pt idx="72">
                  <c:v>-76.847380389999998</c:v>
                </c:pt>
                <c:pt idx="73">
                  <c:v>-76.827820419999995</c:v>
                </c:pt>
                <c:pt idx="74">
                  <c:v>-76.810698079999995</c:v>
                </c:pt>
                <c:pt idx="75">
                  <c:v>-76.796032170000004</c:v>
                </c:pt>
                <c:pt idx="76">
                  <c:v>-76.783799020000004</c:v>
                </c:pt>
                <c:pt idx="77">
                  <c:v>-76.774007010000005</c:v>
                </c:pt>
                <c:pt idx="78">
                  <c:v>-76.766652640000004</c:v>
                </c:pt>
                <c:pt idx="79">
                  <c:v>-76.76173661</c:v>
                </c:pt>
                <c:pt idx="80">
                  <c:v>-76.759274930000004</c:v>
                </c:pt>
                <c:pt idx="81">
                  <c:v>-76.759259709999995</c:v>
                </c:pt>
                <c:pt idx="82">
                  <c:v>-76.761695009999997</c:v>
                </c:pt>
                <c:pt idx="83">
                  <c:v>-76.766579780000001</c:v>
                </c:pt>
                <c:pt idx="84">
                  <c:v>-76.773903509999997</c:v>
                </c:pt>
                <c:pt idx="85">
                  <c:v>-76.783686689999996</c:v>
                </c:pt>
                <c:pt idx="86">
                  <c:v>-76.795918950000001</c:v>
                </c:pt>
                <c:pt idx="87">
                  <c:v>-76.810574430000003</c:v>
                </c:pt>
                <c:pt idx="88">
                  <c:v>-76.827676699999998</c:v>
                </c:pt>
                <c:pt idx="89">
                  <c:v>-76.847225390000006</c:v>
                </c:pt>
                <c:pt idx="90">
                  <c:v>-76.869217599999999</c:v>
                </c:pt>
                <c:pt idx="91">
                  <c:v>-76.893649269999997</c:v>
                </c:pt>
                <c:pt idx="92">
                  <c:v>-76.920512849999994</c:v>
                </c:pt>
                <c:pt idx="93">
                  <c:v>-76.94980434</c:v>
                </c:pt>
                <c:pt idx="94">
                  <c:v>-76.98146208</c:v>
                </c:pt>
                <c:pt idx="95">
                  <c:v>-77.015544989999995</c:v>
                </c:pt>
                <c:pt idx="96">
                  <c:v>-77.052071650000002</c:v>
                </c:pt>
                <c:pt idx="97">
                  <c:v>-77.090989739999998</c:v>
                </c:pt>
                <c:pt idx="98">
                  <c:v>-77.132326489999997</c:v>
                </c:pt>
                <c:pt idx="99">
                  <c:v>-77.176105750000005</c:v>
                </c:pt>
                <c:pt idx="100">
                  <c:v>-77.222269229999995</c:v>
                </c:pt>
                <c:pt idx="101">
                  <c:v>-77.270840930000006</c:v>
                </c:pt>
                <c:pt idx="102">
                  <c:v>-77.321793510000006</c:v>
                </c:pt>
                <c:pt idx="103">
                  <c:v>-77.375116460000001</c:v>
                </c:pt>
                <c:pt idx="104">
                  <c:v>-77.430701580000004</c:v>
                </c:pt>
                <c:pt idx="105">
                  <c:v>-77.488654870000005</c:v>
                </c:pt>
                <c:pt idx="106">
                  <c:v>-77.549005949999994</c:v>
                </c:pt>
                <c:pt idx="107">
                  <c:v>-77.611660180000001</c:v>
                </c:pt>
                <c:pt idx="108">
                  <c:v>-77.67665787</c:v>
                </c:pt>
                <c:pt idx="109">
                  <c:v>-77.744034819999996</c:v>
                </c:pt>
                <c:pt idx="110">
                  <c:v>-77.813704400000006</c:v>
                </c:pt>
                <c:pt idx="111">
                  <c:v>-77.885657899999998</c:v>
                </c:pt>
                <c:pt idx="112">
                  <c:v>-77.959849129999995</c:v>
                </c:pt>
                <c:pt idx="113">
                  <c:v>-78.036324780000001</c:v>
                </c:pt>
                <c:pt idx="114">
                  <c:v>-78.115124309999999</c:v>
                </c:pt>
                <c:pt idx="115">
                  <c:v>-78.196142330000001</c:v>
                </c:pt>
                <c:pt idx="116">
                  <c:v>-78.279400600000002</c:v>
                </c:pt>
                <c:pt idx="117">
                  <c:v>-78.364789650000006</c:v>
                </c:pt>
                <c:pt idx="118">
                  <c:v>-78.452381829999993</c:v>
                </c:pt>
                <c:pt idx="119">
                  <c:v>-78.542130080000007</c:v>
                </c:pt>
                <c:pt idx="120">
                  <c:v>-78.634096740000004</c:v>
                </c:pt>
                <c:pt idx="121">
                  <c:v>-78.728183389999998</c:v>
                </c:pt>
                <c:pt idx="122">
                  <c:v>-78.824372740000001</c:v>
                </c:pt>
                <c:pt idx="123">
                  <c:v>-78.922636319999995</c:v>
                </c:pt>
                <c:pt idx="124">
                  <c:v>-79.022772529999997</c:v>
                </c:pt>
                <c:pt idx="125">
                  <c:v>-79.12496075</c:v>
                </c:pt>
                <c:pt idx="126">
                  <c:v>-79.229230650000005</c:v>
                </c:pt>
                <c:pt idx="127">
                  <c:v>-79.335403740000004</c:v>
                </c:pt>
                <c:pt idx="128">
                  <c:v>-79.443535949999998</c:v>
                </c:pt>
                <c:pt idx="129">
                  <c:v>-79.553674400000006</c:v>
                </c:pt>
                <c:pt idx="130">
                  <c:v>-79.66566564</c:v>
                </c:pt>
                <c:pt idx="131">
                  <c:v>-79.779482849999994</c:v>
                </c:pt>
                <c:pt idx="132">
                  <c:v>-79.895036059999995</c:v>
                </c:pt>
                <c:pt idx="133">
                  <c:v>-80.012380309999998</c:v>
                </c:pt>
                <c:pt idx="134">
                  <c:v>-80.131556450000005</c:v>
                </c:pt>
                <c:pt idx="135">
                  <c:v>-80.252390559999995</c:v>
                </c:pt>
                <c:pt idx="136">
                  <c:v>-80.374903290000006</c:v>
                </c:pt>
                <c:pt idx="137">
                  <c:v>-80.4989214</c:v>
                </c:pt>
                <c:pt idx="138">
                  <c:v>-80.624534729999993</c:v>
                </c:pt>
                <c:pt idx="139">
                  <c:v>-80.751656580000002</c:v>
                </c:pt>
                <c:pt idx="140">
                  <c:v>-80.880353679999999</c:v>
                </c:pt>
                <c:pt idx="141">
                  <c:v>-81.01038921</c:v>
                </c:pt>
                <c:pt idx="142">
                  <c:v>-81.14171709</c:v>
                </c:pt>
                <c:pt idx="143">
                  <c:v>-81.274394240000007</c:v>
                </c:pt>
                <c:pt idx="144">
                  <c:v>-81.408460259999998</c:v>
                </c:pt>
                <c:pt idx="145">
                  <c:v>-81.543712709999994</c:v>
                </c:pt>
                <c:pt idx="146">
                  <c:v>-81.680164309999995</c:v>
                </c:pt>
                <c:pt idx="147">
                  <c:v>-81.817609950000005</c:v>
                </c:pt>
                <c:pt idx="148">
                  <c:v>-81.956139129999997</c:v>
                </c:pt>
                <c:pt idx="149">
                  <c:v>-82.09564838</c:v>
                </c:pt>
                <c:pt idx="150">
                  <c:v>-82.236205819999995</c:v>
                </c:pt>
                <c:pt idx="151">
                  <c:v>-82.377612799999994</c:v>
                </c:pt>
                <c:pt idx="152">
                  <c:v>-82.519735449999999</c:v>
                </c:pt>
                <c:pt idx="153">
                  <c:v>-82.662682509999996</c:v>
                </c:pt>
                <c:pt idx="154">
                  <c:v>-82.80636982</c:v>
                </c:pt>
                <c:pt idx="155">
                  <c:v>-82.950892339999996</c:v>
                </c:pt>
                <c:pt idx="156">
                  <c:v>-83.096122059999999</c:v>
                </c:pt>
                <c:pt idx="157">
                  <c:v>-83.241925280000004</c:v>
                </c:pt>
                <c:pt idx="158">
                  <c:v>-83.388023419999996</c:v>
                </c:pt>
                <c:pt idx="159">
                  <c:v>-83.534755989999994</c:v>
                </c:pt>
                <c:pt idx="160">
                  <c:v>-83.643494829999995</c:v>
                </c:pt>
                <c:pt idx="161">
                  <c:v>-83.697905410000004</c:v>
                </c:pt>
                <c:pt idx="162">
                  <c:v>-83.75234931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DC73-4760-B80C-FE0B07FBE8A3}"/>
            </c:ext>
          </c:extLst>
        </c:ser>
        <c:ser>
          <c:idx val="11"/>
          <c:order val="7"/>
          <c:marker>
            <c:symbol val="none"/>
          </c:marker>
          <c:xVal>
            <c:numRef>
              <c:f>BeachMarksvsPrediction!$H$8:$H$179</c:f>
              <c:numCache>
                <c:formatCode>0.00E+00</c:formatCode>
                <c:ptCount val="172"/>
                <c:pt idx="0">
                  <c:v>10.287691479999999</c:v>
                </c:pt>
                <c:pt idx="1">
                  <c:v>10.266697519999999</c:v>
                </c:pt>
                <c:pt idx="2">
                  <c:v>10.24397035</c:v>
                </c:pt>
                <c:pt idx="3">
                  <c:v>10.207938589999999</c:v>
                </c:pt>
                <c:pt idx="4">
                  <c:v>10.16893939</c:v>
                </c:pt>
                <c:pt idx="5">
                  <c:v>10.126331990000001</c:v>
                </c:pt>
                <c:pt idx="6">
                  <c:v>10.0786678</c:v>
                </c:pt>
                <c:pt idx="7">
                  <c:v>10.025618379999999</c:v>
                </c:pt>
                <c:pt idx="8">
                  <c:v>9.9677683090000002</c:v>
                </c:pt>
                <c:pt idx="9">
                  <c:v>9.905783757</c:v>
                </c:pt>
                <c:pt idx="10">
                  <c:v>9.8402211259999994</c:v>
                </c:pt>
                <c:pt idx="11">
                  <c:v>9.7712714809999994</c:v>
                </c:pt>
                <c:pt idx="12">
                  <c:v>9.699087467</c:v>
                </c:pt>
                <c:pt idx="13">
                  <c:v>9.6238036089999994</c:v>
                </c:pt>
                <c:pt idx="14">
                  <c:v>9.5455839650000005</c:v>
                </c:pt>
                <c:pt idx="15">
                  <c:v>9.4645074339999997</c:v>
                </c:pt>
                <c:pt idx="16">
                  <c:v>9.3805971810000006</c:v>
                </c:pt>
                <c:pt idx="17">
                  <c:v>9.2939458150000007</c:v>
                </c:pt>
                <c:pt idx="18">
                  <c:v>9.2046770080000009</c:v>
                </c:pt>
                <c:pt idx="19">
                  <c:v>9.1129041520000005</c:v>
                </c:pt>
                <c:pt idx="20">
                  <c:v>9.0185022040000007</c:v>
                </c:pt>
                <c:pt idx="21">
                  <c:v>8.9216546149999996</c:v>
                </c:pt>
                <c:pt idx="22">
                  <c:v>8.8224061759999994</c:v>
                </c:pt>
                <c:pt idx="23">
                  <c:v>8.7207907410000001</c:v>
                </c:pt>
                <c:pt idx="24">
                  <c:v>8.6169915929999998</c:v>
                </c:pt>
                <c:pt idx="25">
                  <c:v>8.5109007220000006</c:v>
                </c:pt>
                <c:pt idx="26">
                  <c:v>8.4024729049999998</c:v>
                </c:pt>
                <c:pt idx="27">
                  <c:v>8.2917736130000002</c:v>
                </c:pt>
                <c:pt idx="28">
                  <c:v>8.1788826159999992</c:v>
                </c:pt>
                <c:pt idx="29">
                  <c:v>8.0639132819999997</c:v>
                </c:pt>
                <c:pt idx="30">
                  <c:v>7.946851219</c:v>
                </c:pt>
                <c:pt idx="31">
                  <c:v>7.8275699809999999</c:v>
                </c:pt>
                <c:pt idx="32">
                  <c:v>7.7061422589999999</c:v>
                </c:pt>
                <c:pt idx="33">
                  <c:v>7.5826478599999998</c:v>
                </c:pt>
                <c:pt idx="34">
                  <c:v>7.4572006469999996</c:v>
                </c:pt>
                <c:pt idx="35">
                  <c:v>7.3297810930000002</c:v>
                </c:pt>
                <c:pt idx="36">
                  <c:v>7.2003077400000004</c:v>
                </c:pt>
                <c:pt idx="37">
                  <c:v>7.0688386540000003</c:v>
                </c:pt>
                <c:pt idx="38">
                  <c:v>6.935497926</c:v>
                </c:pt>
                <c:pt idx="39">
                  <c:v>6.8003858890000002</c:v>
                </c:pt>
                <c:pt idx="40">
                  <c:v>6.6634968539999999</c:v>
                </c:pt>
                <c:pt idx="41">
                  <c:v>6.5246807689999997</c:v>
                </c:pt>
                <c:pt idx="42">
                  <c:v>6.3840259120000002</c:v>
                </c:pt>
                <c:pt idx="43">
                  <c:v>6.2416188420000003</c:v>
                </c:pt>
                <c:pt idx="44">
                  <c:v>6.0975198730000004</c:v>
                </c:pt>
                <c:pt idx="45">
                  <c:v>5.9517405649999997</c:v>
                </c:pt>
                <c:pt idx="46">
                  <c:v>5.8042326979999999</c:v>
                </c:pt>
                <c:pt idx="47">
                  <c:v>5.6551509700000002</c:v>
                </c:pt>
                <c:pt idx="48">
                  <c:v>5.5047533</c:v>
                </c:pt>
                <c:pt idx="49">
                  <c:v>5.3527119670000003</c:v>
                </c:pt>
                <c:pt idx="50">
                  <c:v>5.1991930269999997</c:v>
                </c:pt>
                <c:pt idx="51">
                  <c:v>5.0441599100000003</c:v>
                </c:pt>
                <c:pt idx="52">
                  <c:v>4.8877640319999998</c:v>
                </c:pt>
                <c:pt idx="53">
                  <c:v>4.730275689</c:v>
                </c:pt>
                <c:pt idx="54">
                  <c:v>4.5713462930000004</c:v>
                </c:pt>
                <c:pt idx="55">
                  <c:v>4.4111436389999996</c:v>
                </c:pt>
                <c:pt idx="56">
                  <c:v>4.2497093140000004</c:v>
                </c:pt>
                <c:pt idx="57">
                  <c:v>4.0870484009999997</c:v>
                </c:pt>
                <c:pt idx="58">
                  <c:v>3.9232984599999998</c:v>
                </c:pt>
                <c:pt idx="59">
                  <c:v>3.7586214340000001</c:v>
                </c:pt>
                <c:pt idx="60">
                  <c:v>3.5929885929999998</c:v>
                </c:pt>
                <c:pt idx="61">
                  <c:v>3.4261572400000002</c:v>
                </c:pt>
                <c:pt idx="62">
                  <c:v>3.2584123979999999</c:v>
                </c:pt>
                <c:pt idx="63">
                  <c:v>3.0900443540000002</c:v>
                </c:pt>
                <c:pt idx="64">
                  <c:v>2.9206895689999999</c:v>
                </c:pt>
                <c:pt idx="65">
                  <c:v>2.750535696</c:v>
                </c:pt>
                <c:pt idx="66">
                  <c:v>2.5796259849999998</c:v>
                </c:pt>
                <c:pt idx="67">
                  <c:v>2.4079586399999999</c:v>
                </c:pt>
                <c:pt idx="68">
                  <c:v>2.2356706559999999</c:v>
                </c:pt>
                <c:pt idx="69">
                  <c:v>2.062929091</c:v>
                </c:pt>
                <c:pt idx="70">
                  <c:v>1.889703328</c:v>
                </c:pt>
                <c:pt idx="71">
                  <c:v>1.7158264270000001</c:v>
                </c:pt>
                <c:pt idx="72">
                  <c:v>1.5414255269999999</c:v>
                </c:pt>
                <c:pt idx="73">
                  <c:v>1.366636964</c:v>
                </c:pt>
                <c:pt idx="74">
                  <c:v>1.1916265669999999</c:v>
                </c:pt>
                <c:pt idx="75">
                  <c:v>1.01636119</c:v>
                </c:pt>
                <c:pt idx="76">
                  <c:v>0.84071992279999996</c:v>
                </c:pt>
                <c:pt idx="77">
                  <c:v>0.66476748399999996</c:v>
                </c:pt>
                <c:pt idx="78">
                  <c:v>0.48866423809999998</c:v>
                </c:pt>
                <c:pt idx="79">
                  <c:v>0.31254768469999999</c:v>
                </c:pt>
                <c:pt idx="80">
                  <c:v>0.13642468939999999</c:v>
                </c:pt>
                <c:pt idx="81">
                  <c:v>-3.9968553529999999E-2</c:v>
                </c:pt>
                <c:pt idx="82">
                  <c:v>-0.21616068999999999</c:v>
                </c:pt>
                <c:pt idx="83">
                  <c:v>-0.39235681290000002</c:v>
                </c:pt>
                <c:pt idx="84">
                  <c:v>-0.5684149355</c:v>
                </c:pt>
                <c:pt idx="85">
                  <c:v>-0.74448321260000005</c:v>
                </c:pt>
                <c:pt idx="86">
                  <c:v>-0.92024236420000005</c:v>
                </c:pt>
                <c:pt idx="87">
                  <c:v>-1.095807932</c:v>
                </c:pt>
                <c:pt idx="88">
                  <c:v>-1.271069427</c:v>
                </c:pt>
                <c:pt idx="89">
                  <c:v>-1.445962142</c:v>
                </c:pt>
                <c:pt idx="90">
                  <c:v>-1.6204809330000001</c:v>
                </c:pt>
                <c:pt idx="91">
                  <c:v>-1.7945604530000001</c:v>
                </c:pt>
                <c:pt idx="92">
                  <c:v>-1.9682121619999999</c:v>
                </c:pt>
                <c:pt idx="93">
                  <c:v>-2.1413256829999998</c:v>
                </c:pt>
                <c:pt idx="94">
                  <c:v>-2.313836292</c:v>
                </c:pt>
                <c:pt idx="95">
                  <c:v>-2.4857386080000001</c:v>
                </c:pt>
                <c:pt idx="96">
                  <c:v>-2.6570928490000001</c:v>
                </c:pt>
                <c:pt idx="97">
                  <c:v>-2.827719804</c:v>
                </c:pt>
                <c:pt idx="98">
                  <c:v>-2.997326229</c:v>
                </c:pt>
                <c:pt idx="99">
                  <c:v>-3.1662820530000002</c:v>
                </c:pt>
                <c:pt idx="100">
                  <c:v>-3.3343998140000002</c:v>
                </c:pt>
                <c:pt idx="101">
                  <c:v>-3.5015998239999999</c:v>
                </c:pt>
                <c:pt idx="102">
                  <c:v>-3.6678995319999999</c:v>
                </c:pt>
                <c:pt idx="103">
                  <c:v>-3.833189644</c:v>
                </c:pt>
                <c:pt idx="104">
                  <c:v>-3.9974081379999999</c:v>
                </c:pt>
                <c:pt idx="105">
                  <c:v>-4.1605503590000001</c:v>
                </c:pt>
                <c:pt idx="106">
                  <c:v>-4.3226732559999999</c:v>
                </c:pt>
                <c:pt idx="107">
                  <c:v>-4.4836078319999997</c:v>
                </c:pt>
                <c:pt idx="108">
                  <c:v>-4.6430765340000004</c:v>
                </c:pt>
                <c:pt idx="109">
                  <c:v>-4.8014244760000002</c:v>
                </c:pt>
                <c:pt idx="110">
                  <c:v>-4.9584733439999997</c:v>
                </c:pt>
                <c:pt idx="111">
                  <c:v>-5.1142607279999996</c:v>
                </c:pt>
                <c:pt idx="112">
                  <c:v>-5.2686339899999997</c:v>
                </c:pt>
                <c:pt idx="113">
                  <c:v>-5.4215656220000001</c:v>
                </c:pt>
                <c:pt idx="114">
                  <c:v>-5.5728067719999999</c:v>
                </c:pt>
                <c:pt idx="115">
                  <c:v>-5.7225375850000004</c:v>
                </c:pt>
                <c:pt idx="116">
                  <c:v>-5.8708247050000004</c:v>
                </c:pt>
                <c:pt idx="117">
                  <c:v>-6.0175645930000004</c:v>
                </c:pt>
                <c:pt idx="118">
                  <c:v>-6.1626331009999999</c:v>
                </c:pt>
                <c:pt idx="119">
                  <c:v>-6.3058900849999997</c:v>
                </c:pt>
                <c:pt idx="120">
                  <c:v>-6.4473649660000003</c:v>
                </c:pt>
                <c:pt idx="121">
                  <c:v>-6.5871666370000002</c:v>
                </c:pt>
                <c:pt idx="122">
                  <c:v>-6.7252002190000004</c:v>
                </c:pt>
                <c:pt idx="123">
                  <c:v>-6.8613791989999999</c:v>
                </c:pt>
                <c:pt idx="124">
                  <c:v>-6.9956640959999996</c:v>
                </c:pt>
                <c:pt idx="125">
                  <c:v>-7.1280649110000001</c:v>
                </c:pt>
                <c:pt idx="126">
                  <c:v>-7.2586337280000004</c:v>
                </c:pt>
                <c:pt idx="127">
                  <c:v>-7.387234243</c:v>
                </c:pt>
                <c:pt idx="128">
                  <c:v>-7.5136528780000003</c:v>
                </c:pt>
                <c:pt idx="129">
                  <c:v>-7.6381748140000001</c:v>
                </c:pt>
                <c:pt idx="130">
                  <c:v>-7.7606606500000002</c:v>
                </c:pt>
                <c:pt idx="131">
                  <c:v>-7.8811386109999999</c:v>
                </c:pt>
                <c:pt idx="132">
                  <c:v>-7.9994939909999996</c:v>
                </c:pt>
                <c:pt idx="133">
                  <c:v>-8.1155327709999998</c:v>
                </c:pt>
                <c:pt idx="134">
                  <c:v>-8.2295102260000004</c:v>
                </c:pt>
                <c:pt idx="135">
                  <c:v>-8.3412968890000005</c:v>
                </c:pt>
                <c:pt idx="136">
                  <c:v>-8.4508632769999998</c:v>
                </c:pt>
                <c:pt idx="137">
                  <c:v>-8.5582073590000007</c:v>
                </c:pt>
                <c:pt idx="138">
                  <c:v>-8.6632387350000002</c:v>
                </c:pt>
                <c:pt idx="139">
                  <c:v>-8.7658560750000003</c:v>
                </c:pt>
                <c:pt idx="140">
                  <c:v>-8.8660743879999995</c:v>
                </c:pt>
                <c:pt idx="141">
                  <c:v>-8.9640267050000002</c:v>
                </c:pt>
                <c:pt idx="142">
                  <c:v>-9.0595288099999998</c:v>
                </c:pt>
                <c:pt idx="143">
                  <c:v>-9.1524019620000008</c:v>
                </c:pt>
                <c:pt idx="144">
                  <c:v>-9.2428158669999991</c:v>
                </c:pt>
                <c:pt idx="145">
                  <c:v>-9.3306136019999997</c:v>
                </c:pt>
                <c:pt idx="146">
                  <c:v>-9.4157160730000005</c:v>
                </c:pt>
                <c:pt idx="147">
                  <c:v>-9.498061989</c:v>
                </c:pt>
                <c:pt idx="148">
                  <c:v>-9.5775112559999993</c:v>
                </c:pt>
                <c:pt idx="149">
                  <c:v>-9.6539064280000009</c:v>
                </c:pt>
                <c:pt idx="150">
                  <c:v>-9.7271647780000006</c:v>
                </c:pt>
                <c:pt idx="151">
                  <c:v>-9.7972443649999992</c:v>
                </c:pt>
                <c:pt idx="152">
                  <c:v>-9.8639829270000003</c:v>
                </c:pt>
                <c:pt idx="153">
                  <c:v>-9.9271921009999993</c:v>
                </c:pt>
                <c:pt idx="154">
                  <c:v>-9.9865556150000003</c:v>
                </c:pt>
                <c:pt idx="155">
                  <c:v>-10.04158838</c:v>
                </c:pt>
                <c:pt idx="156">
                  <c:v>-10.091562489999999</c:v>
                </c:pt>
                <c:pt idx="157">
                  <c:v>-10.13562348</c:v>
                </c:pt>
                <c:pt idx="158">
                  <c:v>-10.1733467</c:v>
                </c:pt>
                <c:pt idx="159">
                  <c:v>-10.20565337</c:v>
                </c:pt>
                <c:pt idx="160">
                  <c:v>-10.23128256</c:v>
                </c:pt>
                <c:pt idx="161">
                  <c:v>-10.24363606</c:v>
                </c:pt>
                <c:pt idx="162">
                  <c:v>-10.255746480000001</c:v>
                </c:pt>
              </c:numCache>
            </c:numRef>
          </c:xVal>
          <c:yVal>
            <c:numRef>
              <c:f>BeachMarksvsPrediction!$I$8:$I$179</c:f>
              <c:numCache>
                <c:formatCode>0.00E+00</c:formatCode>
                <c:ptCount val="172"/>
                <c:pt idx="0">
                  <c:v>-83.518775759999997</c:v>
                </c:pt>
                <c:pt idx="1">
                  <c:v>-83.416091660000006</c:v>
                </c:pt>
                <c:pt idx="2">
                  <c:v>-83.3027795</c:v>
                </c:pt>
                <c:pt idx="3">
                  <c:v>-83.130024280000001</c:v>
                </c:pt>
                <c:pt idx="4">
                  <c:v>-82.958090679999998</c:v>
                </c:pt>
                <c:pt idx="5">
                  <c:v>-82.786856090000001</c:v>
                </c:pt>
                <c:pt idx="6">
                  <c:v>-82.617276160000003</c:v>
                </c:pt>
                <c:pt idx="7">
                  <c:v>-82.449209400000001</c:v>
                </c:pt>
                <c:pt idx="8">
                  <c:v>-82.282757630000006</c:v>
                </c:pt>
                <c:pt idx="9">
                  <c:v>-82.117667979999993</c:v>
                </c:pt>
                <c:pt idx="10">
                  <c:v>-81.954121310000005</c:v>
                </c:pt>
                <c:pt idx="11">
                  <c:v>-81.791876200000004</c:v>
                </c:pt>
                <c:pt idx="12">
                  <c:v>-81.630966060000006</c:v>
                </c:pt>
                <c:pt idx="13">
                  <c:v>-81.471505809999996</c:v>
                </c:pt>
                <c:pt idx="14">
                  <c:v>-81.313622109999997</c:v>
                </c:pt>
                <c:pt idx="15">
                  <c:v>-81.15725449</c:v>
                </c:pt>
                <c:pt idx="16">
                  <c:v>-81.002267230000001</c:v>
                </c:pt>
                <c:pt idx="17">
                  <c:v>-80.848693409999996</c:v>
                </c:pt>
                <c:pt idx="18">
                  <c:v>-80.696653569999995</c:v>
                </c:pt>
                <c:pt idx="19">
                  <c:v>-80.546244869999995</c:v>
                </c:pt>
                <c:pt idx="20">
                  <c:v>-80.397202699999994</c:v>
                </c:pt>
                <c:pt idx="21">
                  <c:v>-80.249766919999999</c:v>
                </c:pt>
                <c:pt idx="22">
                  <c:v>-80.103953869999998</c:v>
                </c:pt>
                <c:pt idx="23">
                  <c:v>-79.959774800000005</c:v>
                </c:pt>
                <c:pt idx="24">
                  <c:v>-79.817455440000003</c:v>
                </c:pt>
                <c:pt idx="25">
                  <c:v>-79.676817689999993</c:v>
                </c:pt>
                <c:pt idx="26">
                  <c:v>-79.537794599999998</c:v>
                </c:pt>
                <c:pt idx="27">
                  <c:v>-79.400482179999997</c:v>
                </c:pt>
                <c:pt idx="28">
                  <c:v>-79.2649933</c:v>
                </c:pt>
                <c:pt idx="29">
                  <c:v>-79.131449480000001</c:v>
                </c:pt>
                <c:pt idx="30">
                  <c:v>-78.999817460000003</c:v>
                </c:pt>
                <c:pt idx="31">
                  <c:v>-78.869976789999996</c:v>
                </c:pt>
                <c:pt idx="32">
                  <c:v>-78.742043469999999</c:v>
                </c:pt>
                <c:pt idx="33">
                  <c:v>-78.616133439999999</c:v>
                </c:pt>
                <c:pt idx="34">
                  <c:v>-78.492369640000007</c:v>
                </c:pt>
                <c:pt idx="35">
                  <c:v>-78.370725269999994</c:v>
                </c:pt>
                <c:pt idx="36">
                  <c:v>-78.251111440000003</c:v>
                </c:pt>
                <c:pt idx="37">
                  <c:v>-78.133561119999996</c:v>
                </c:pt>
                <c:pt idx="38">
                  <c:v>-78.018174459999997</c:v>
                </c:pt>
                <c:pt idx="39">
                  <c:v>-77.905043840000005</c:v>
                </c:pt>
                <c:pt idx="40">
                  <c:v>-77.794187649999998</c:v>
                </c:pt>
                <c:pt idx="41">
                  <c:v>-77.685530080000007</c:v>
                </c:pt>
                <c:pt idx="42">
                  <c:v>-77.579181169999998</c:v>
                </c:pt>
                <c:pt idx="43">
                  <c:v>-77.475217490000006</c:v>
                </c:pt>
                <c:pt idx="44">
                  <c:v>-77.373672330000005</c:v>
                </c:pt>
                <c:pt idx="45">
                  <c:v>-77.274539540000006</c:v>
                </c:pt>
                <c:pt idx="46">
                  <c:v>-77.177778840000002</c:v>
                </c:pt>
                <c:pt idx="47">
                  <c:v>-77.083487989999995</c:v>
                </c:pt>
                <c:pt idx="48">
                  <c:v>-76.991828040000001</c:v>
                </c:pt>
                <c:pt idx="49">
                  <c:v>-76.902603119999995</c:v>
                </c:pt>
                <c:pt idx="50">
                  <c:v>-76.8159153</c:v>
                </c:pt>
                <c:pt idx="51">
                  <c:v>-76.731740400000007</c:v>
                </c:pt>
                <c:pt idx="52">
                  <c:v>-76.650156490000001</c:v>
                </c:pt>
                <c:pt idx="53">
                  <c:v>-76.571302810000006</c:v>
                </c:pt>
                <c:pt idx="54">
                  <c:v>-76.495023270000004</c:v>
                </c:pt>
                <c:pt idx="55">
                  <c:v>-76.421420159999997</c:v>
                </c:pt>
                <c:pt idx="56">
                  <c:v>-76.350509040000006</c:v>
                </c:pt>
                <c:pt idx="57">
                  <c:v>-76.282274939999994</c:v>
                </c:pt>
                <c:pt idx="58">
                  <c:v>-76.216753859999997</c:v>
                </c:pt>
                <c:pt idx="59">
                  <c:v>-76.153993929999999</c:v>
                </c:pt>
                <c:pt idx="60">
                  <c:v>-76.093979739999995</c:v>
                </c:pt>
                <c:pt idx="61">
                  <c:v>-76.036633809999998</c:v>
                </c:pt>
                <c:pt idx="62">
                  <c:v>-75.982064170000001</c:v>
                </c:pt>
                <c:pt idx="63">
                  <c:v>-75.930360590000006</c:v>
                </c:pt>
                <c:pt idx="64">
                  <c:v>-75.881404810000006</c:v>
                </c:pt>
                <c:pt idx="65">
                  <c:v>-75.835246789999999</c:v>
                </c:pt>
                <c:pt idx="66">
                  <c:v>-75.791889029999993</c:v>
                </c:pt>
                <c:pt idx="67">
                  <c:v>-75.751325780000002</c:v>
                </c:pt>
                <c:pt idx="68">
                  <c:v>-75.71358334</c:v>
                </c:pt>
                <c:pt idx="69">
                  <c:v>-75.678679590000002</c:v>
                </c:pt>
                <c:pt idx="70">
                  <c:v>-75.646595829999995</c:v>
                </c:pt>
                <c:pt idx="71">
                  <c:v>-75.617304559999994</c:v>
                </c:pt>
                <c:pt idx="72">
                  <c:v>-75.590837480000005</c:v>
                </c:pt>
                <c:pt idx="73">
                  <c:v>-75.567221399999994</c:v>
                </c:pt>
                <c:pt idx="74">
                  <c:v>-75.5464755</c:v>
                </c:pt>
                <c:pt idx="75">
                  <c:v>-75.528595710000005</c:v>
                </c:pt>
                <c:pt idx="76">
                  <c:v>-75.513578940000002</c:v>
                </c:pt>
                <c:pt idx="77">
                  <c:v>-75.501434840000002</c:v>
                </c:pt>
                <c:pt idx="78">
                  <c:v>-75.492159630000003</c:v>
                </c:pt>
                <c:pt idx="79">
                  <c:v>-75.485731749999999</c:v>
                </c:pt>
                <c:pt idx="80">
                  <c:v>-75.482131140000007</c:v>
                </c:pt>
                <c:pt idx="81">
                  <c:v>-75.481367800000001</c:v>
                </c:pt>
                <c:pt idx="82">
                  <c:v>-75.48347862</c:v>
                </c:pt>
                <c:pt idx="83">
                  <c:v>-75.488481949999994</c:v>
                </c:pt>
                <c:pt idx="84">
                  <c:v>-75.496361699999994</c:v>
                </c:pt>
                <c:pt idx="85">
                  <c:v>-75.507123129999997</c:v>
                </c:pt>
                <c:pt idx="86">
                  <c:v>-75.520736600000006</c:v>
                </c:pt>
                <c:pt idx="87">
                  <c:v>-75.537194409999998</c:v>
                </c:pt>
                <c:pt idx="88">
                  <c:v>-75.556478459999994</c:v>
                </c:pt>
                <c:pt idx="89">
                  <c:v>-75.578585239999995</c:v>
                </c:pt>
                <c:pt idx="90">
                  <c:v>-75.603531880000006</c:v>
                </c:pt>
                <c:pt idx="91">
                  <c:v>-75.63132143</c:v>
                </c:pt>
                <c:pt idx="92">
                  <c:v>-75.661957009999995</c:v>
                </c:pt>
                <c:pt idx="93">
                  <c:v>-75.695415969999999</c:v>
                </c:pt>
                <c:pt idx="94">
                  <c:v>-75.731687039999997</c:v>
                </c:pt>
                <c:pt idx="95">
                  <c:v>-75.770777580000001</c:v>
                </c:pt>
                <c:pt idx="96">
                  <c:v>-75.812711809999996</c:v>
                </c:pt>
                <c:pt idx="97">
                  <c:v>-75.857456819999996</c:v>
                </c:pt>
                <c:pt idx="98">
                  <c:v>-75.904935409999993</c:v>
                </c:pt>
                <c:pt idx="99">
                  <c:v>-75.955245790000006</c:v>
                </c:pt>
                <c:pt idx="100">
                  <c:v>-76.008338249999994</c:v>
                </c:pt>
                <c:pt idx="101">
                  <c:v>-76.064193459999998</c:v>
                </c:pt>
                <c:pt idx="102">
                  <c:v>-76.122824249999994</c:v>
                </c:pt>
                <c:pt idx="103">
                  <c:v>-76.184197510000004</c:v>
                </c:pt>
                <c:pt idx="104">
                  <c:v>-76.248287259999998</c:v>
                </c:pt>
                <c:pt idx="105">
                  <c:v>-76.315091480000007</c:v>
                </c:pt>
                <c:pt idx="106">
                  <c:v>-76.384637409999996</c:v>
                </c:pt>
                <c:pt idx="107">
                  <c:v>-76.456855500000003</c:v>
                </c:pt>
                <c:pt idx="108">
                  <c:v>-76.531621830000006</c:v>
                </c:pt>
                <c:pt idx="109">
                  <c:v>-76.609099880000002</c:v>
                </c:pt>
                <c:pt idx="110">
                  <c:v>-76.689210790000004</c:v>
                </c:pt>
                <c:pt idx="111">
                  <c:v>-76.771976899999999</c:v>
                </c:pt>
                <c:pt idx="112">
                  <c:v>-76.857321819999996</c:v>
                </c:pt>
                <c:pt idx="113">
                  <c:v>-76.94523298</c:v>
                </c:pt>
                <c:pt idx="114">
                  <c:v>-77.035556389999996</c:v>
                </c:pt>
                <c:pt idx="115">
                  <c:v>-77.128389960000007</c:v>
                </c:pt>
                <c:pt idx="116">
                  <c:v>-77.223773840000007</c:v>
                </c:pt>
                <c:pt idx="117">
                  <c:v>-77.321649179999994</c:v>
                </c:pt>
                <c:pt idx="118">
                  <c:v>-77.421948150000006</c:v>
                </c:pt>
                <c:pt idx="119">
                  <c:v>-77.524575970000001</c:v>
                </c:pt>
                <c:pt idx="120">
                  <c:v>-77.629545039999996</c:v>
                </c:pt>
                <c:pt idx="121">
                  <c:v>-77.736929410000002</c:v>
                </c:pt>
                <c:pt idx="122">
                  <c:v>-77.846657059999998</c:v>
                </c:pt>
                <c:pt idx="123">
                  <c:v>-77.958652839999999</c:v>
                </c:pt>
                <c:pt idx="124">
                  <c:v>-78.072859039999997</c:v>
                </c:pt>
                <c:pt idx="125">
                  <c:v>-78.189257060000003</c:v>
                </c:pt>
                <c:pt idx="126">
                  <c:v>-78.307884819999998</c:v>
                </c:pt>
                <c:pt idx="127">
                  <c:v>-78.428622509999997</c:v>
                </c:pt>
                <c:pt idx="128">
                  <c:v>-78.551255690000005</c:v>
                </c:pt>
                <c:pt idx="129">
                  <c:v>-78.67604154</c:v>
                </c:pt>
                <c:pt idx="130">
                  <c:v>-78.802847009999994</c:v>
                </c:pt>
                <c:pt idx="131">
                  <c:v>-78.931708569999998</c:v>
                </c:pt>
                <c:pt idx="132">
                  <c:v>-79.062502949999995</c:v>
                </c:pt>
                <c:pt idx="133">
                  <c:v>-79.194998440000006</c:v>
                </c:pt>
                <c:pt idx="134">
                  <c:v>-79.329482040000002</c:v>
                </c:pt>
                <c:pt idx="135">
                  <c:v>-79.465811149999993</c:v>
                </c:pt>
                <c:pt idx="136">
                  <c:v>-79.603956749999995</c:v>
                </c:pt>
                <c:pt idx="137">
                  <c:v>-79.743925579999996</c:v>
                </c:pt>
                <c:pt idx="138">
                  <c:v>-79.885611900000001</c:v>
                </c:pt>
                <c:pt idx="139">
                  <c:v>-80.028882820000007</c:v>
                </c:pt>
                <c:pt idx="140">
                  <c:v>-80.173768190000004</c:v>
                </c:pt>
                <c:pt idx="141">
                  <c:v>-80.320486070000001</c:v>
                </c:pt>
                <c:pt idx="142">
                  <c:v>-80.46879337</c:v>
                </c:pt>
                <c:pt idx="143">
                  <c:v>-80.618443470000003</c:v>
                </c:pt>
                <c:pt idx="144">
                  <c:v>-80.769779270000001</c:v>
                </c:pt>
                <c:pt idx="145">
                  <c:v>-80.922664569999995</c:v>
                </c:pt>
                <c:pt idx="146">
                  <c:v>-81.077089349999994</c:v>
                </c:pt>
                <c:pt idx="147">
                  <c:v>-81.233081609999999</c:v>
                </c:pt>
                <c:pt idx="148">
                  <c:v>-81.390545220000007</c:v>
                </c:pt>
                <c:pt idx="149">
                  <c:v>-81.549356360000004</c:v>
                </c:pt>
                <c:pt idx="150">
                  <c:v>-81.709571729999993</c:v>
                </c:pt>
                <c:pt idx="151">
                  <c:v>-81.871371499999995</c:v>
                </c:pt>
                <c:pt idx="152">
                  <c:v>-82.034654200000006</c:v>
                </c:pt>
                <c:pt idx="153">
                  <c:v>-82.199312460000002</c:v>
                </c:pt>
                <c:pt idx="154">
                  <c:v>-82.365245389999998</c:v>
                </c:pt>
                <c:pt idx="155">
                  <c:v>-82.532599219999994</c:v>
                </c:pt>
                <c:pt idx="156">
                  <c:v>-82.701642230000004</c:v>
                </c:pt>
                <c:pt idx="157">
                  <c:v>-82.872412199999999</c:v>
                </c:pt>
                <c:pt idx="158">
                  <c:v>-83.044669729999995</c:v>
                </c:pt>
                <c:pt idx="159">
                  <c:v>-83.217913319999994</c:v>
                </c:pt>
                <c:pt idx="160">
                  <c:v>-83.370212890000005</c:v>
                </c:pt>
                <c:pt idx="161">
                  <c:v>-83.446439159999997</c:v>
                </c:pt>
                <c:pt idx="162">
                  <c:v>-83.522704480000002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DC73-4760-B80C-FE0B07FBE8A3}"/>
            </c:ext>
          </c:extLst>
        </c:ser>
        <c:ser>
          <c:idx val="12"/>
          <c:order val="8"/>
          <c:marker>
            <c:symbol val="none"/>
          </c:marker>
          <c:xVal>
            <c:numRef>
              <c:f>BeachMarksvsPrediction!$K$8:$K$179</c:f>
              <c:numCache>
                <c:formatCode>0.00E+00</c:formatCode>
                <c:ptCount val="172"/>
                <c:pt idx="0">
                  <c:v>10.527337989999999</c:v>
                </c:pt>
                <c:pt idx="1">
                  <c:v>10.50647302</c:v>
                </c:pt>
                <c:pt idx="2">
                  <c:v>10.476829090000001</c:v>
                </c:pt>
                <c:pt idx="3">
                  <c:v>10.439391649999999</c:v>
                </c:pt>
                <c:pt idx="4">
                  <c:v>10.398578130000001</c:v>
                </c:pt>
                <c:pt idx="5">
                  <c:v>10.353502110000001</c:v>
                </c:pt>
                <c:pt idx="6">
                  <c:v>10.3030642</c:v>
                </c:pt>
                <c:pt idx="7">
                  <c:v>10.24715413</c:v>
                </c:pt>
                <c:pt idx="8">
                  <c:v>10.186417479999999</c:v>
                </c:pt>
                <c:pt idx="9">
                  <c:v>10.121544419999999</c:v>
                </c:pt>
                <c:pt idx="10">
                  <c:v>10.05306468</c:v>
                </c:pt>
                <c:pt idx="11">
                  <c:v>9.9811947389999993</c:v>
                </c:pt>
                <c:pt idx="12">
                  <c:v>9.9060757880000008</c:v>
                </c:pt>
                <c:pt idx="13">
                  <c:v>9.8277884469999996</c:v>
                </c:pt>
                <c:pt idx="14">
                  <c:v>9.7463829230000005</c:v>
                </c:pt>
                <c:pt idx="15">
                  <c:v>9.6620655259999992</c:v>
                </c:pt>
                <c:pt idx="16">
                  <c:v>9.5748959360000008</c:v>
                </c:pt>
                <c:pt idx="17">
                  <c:v>9.4849917520000009</c:v>
                </c:pt>
                <c:pt idx="18">
                  <c:v>9.3924300089999999</c:v>
                </c:pt>
                <c:pt idx="19">
                  <c:v>9.2972329869999992</c:v>
                </c:pt>
                <c:pt idx="20">
                  <c:v>9.1995485860000006</c:v>
                </c:pt>
                <c:pt idx="21">
                  <c:v>9.0993857630000008</c:v>
                </c:pt>
                <c:pt idx="22">
                  <c:v>8.9967873479999998</c:v>
                </c:pt>
                <c:pt idx="23">
                  <c:v>8.8917932949999994</c:v>
                </c:pt>
                <c:pt idx="24">
                  <c:v>8.7844941639999998</c:v>
                </c:pt>
                <c:pt idx="25">
                  <c:v>8.6747631429999998</c:v>
                </c:pt>
                <c:pt idx="26">
                  <c:v>8.5628617590000005</c:v>
                </c:pt>
                <c:pt idx="27">
                  <c:v>8.4487442670000004</c:v>
                </c:pt>
                <c:pt idx="28">
                  <c:v>8.3324113820000001</c:v>
                </c:pt>
                <c:pt idx="29">
                  <c:v>8.2138101910000003</c:v>
                </c:pt>
                <c:pt idx="30">
                  <c:v>8.09310638</c:v>
                </c:pt>
                <c:pt idx="31">
                  <c:v>7.9703144110000004</c:v>
                </c:pt>
                <c:pt idx="32">
                  <c:v>7.8454492350000002</c:v>
                </c:pt>
                <c:pt idx="33">
                  <c:v>7.7185046340000003</c:v>
                </c:pt>
                <c:pt idx="34">
                  <c:v>7.5894157040000003</c:v>
                </c:pt>
                <c:pt idx="35">
                  <c:v>7.4583606859999998</c:v>
                </c:pt>
                <c:pt idx="36">
                  <c:v>7.3252979890000001</c:v>
                </c:pt>
                <c:pt idx="37">
                  <c:v>7.1903041419999996</c:v>
                </c:pt>
                <c:pt idx="38">
                  <c:v>7.0534154940000002</c:v>
                </c:pt>
                <c:pt idx="39">
                  <c:v>6.9146044020000001</c:v>
                </c:pt>
                <c:pt idx="40">
                  <c:v>6.774032869</c:v>
                </c:pt>
                <c:pt idx="41">
                  <c:v>6.6315726440000002</c:v>
                </c:pt>
                <c:pt idx="42">
                  <c:v>6.4873784719999996</c:v>
                </c:pt>
                <c:pt idx="43">
                  <c:v>6.3414160480000001</c:v>
                </c:pt>
                <c:pt idx="44">
                  <c:v>6.1939174909999997</c:v>
                </c:pt>
                <c:pt idx="45">
                  <c:v>6.044509573</c:v>
                </c:pt>
                <c:pt idx="46">
                  <c:v>5.8936593290000001</c:v>
                </c:pt>
                <c:pt idx="47">
                  <c:v>5.7412331779999999</c:v>
                </c:pt>
                <c:pt idx="48">
                  <c:v>5.5872570850000001</c:v>
                </c:pt>
                <c:pt idx="49">
                  <c:v>5.4318340389999999</c:v>
                </c:pt>
                <c:pt idx="50">
                  <c:v>5.2747661690000003</c:v>
                </c:pt>
                <c:pt idx="51">
                  <c:v>5.1163513390000004</c:v>
                </c:pt>
                <c:pt idx="52">
                  <c:v>4.9565772670000001</c:v>
                </c:pt>
                <c:pt idx="53">
                  <c:v>4.79547086</c:v>
                </c:pt>
                <c:pt idx="54">
                  <c:v>4.6331341909999999</c:v>
                </c:pt>
                <c:pt idx="55">
                  <c:v>4.4693528059999998</c:v>
                </c:pt>
                <c:pt idx="56">
                  <c:v>4.3045049789999998</c:v>
                </c:pt>
                <c:pt idx="57">
                  <c:v>4.138527646</c:v>
                </c:pt>
                <c:pt idx="58">
                  <c:v>3.9714319269999998</c:v>
                </c:pt>
                <c:pt idx="59">
                  <c:v>3.803146538</c:v>
                </c:pt>
                <c:pt idx="60">
                  <c:v>3.6339094489999999</c:v>
                </c:pt>
                <c:pt idx="61">
                  <c:v>3.463726844</c:v>
                </c:pt>
                <c:pt idx="62">
                  <c:v>3.2926346190000002</c:v>
                </c:pt>
                <c:pt idx="63">
                  <c:v>3.1206637750000001</c:v>
                </c:pt>
                <c:pt idx="64">
                  <c:v>2.9479308820000001</c:v>
                </c:pt>
                <c:pt idx="65">
                  <c:v>2.774214433</c:v>
                </c:pt>
                <c:pt idx="66">
                  <c:v>2.599916892</c:v>
                </c:pt>
                <c:pt idx="67">
                  <c:v>2.4249651710000002</c:v>
                </c:pt>
                <c:pt idx="68">
                  <c:v>2.2493650070000002</c:v>
                </c:pt>
                <c:pt idx="69">
                  <c:v>2.0730380369999999</c:v>
                </c:pt>
                <c:pt idx="70">
                  <c:v>1.8962327960000001</c:v>
                </c:pt>
                <c:pt idx="71">
                  <c:v>1.718976968</c:v>
                </c:pt>
                <c:pt idx="72">
                  <c:v>1.5413061910000001</c:v>
                </c:pt>
                <c:pt idx="73">
                  <c:v>1.363224596</c:v>
                </c:pt>
                <c:pt idx="74">
                  <c:v>1.18465043</c:v>
                </c:pt>
                <c:pt idx="75">
                  <c:v>1.005832813</c:v>
                </c:pt>
                <c:pt idx="76">
                  <c:v>0.82670667009999999</c:v>
                </c:pt>
                <c:pt idx="77">
                  <c:v>0.64736649879999997</c:v>
                </c:pt>
                <c:pt idx="78">
                  <c:v>0.46785779119999998</c:v>
                </c:pt>
                <c:pt idx="79">
                  <c:v>0.28815394979999998</c:v>
                </c:pt>
                <c:pt idx="80">
                  <c:v>0.1084789513</c:v>
                </c:pt>
                <c:pt idx="81">
                  <c:v>-7.1343747410000005E-2</c:v>
                </c:pt>
                <c:pt idx="82">
                  <c:v>-0.2510203667</c:v>
                </c:pt>
                <c:pt idx="83">
                  <c:v>-0.43067133429999999</c:v>
                </c:pt>
                <c:pt idx="84">
                  <c:v>-0.61005722849999999</c:v>
                </c:pt>
                <c:pt idx="85">
                  <c:v>-0.78953264469999995</c:v>
                </c:pt>
                <c:pt idx="86">
                  <c:v>-0.96868028429999997</c:v>
                </c:pt>
                <c:pt idx="87">
                  <c:v>-1.147508701</c:v>
                </c:pt>
                <c:pt idx="88">
                  <c:v>-1.326061366</c:v>
                </c:pt>
                <c:pt idx="89">
                  <c:v>-1.504421617</c:v>
                </c:pt>
                <c:pt idx="90">
                  <c:v>-1.682352184</c:v>
                </c:pt>
                <c:pt idx="91">
                  <c:v>-1.8597698359999999</c:v>
                </c:pt>
                <c:pt idx="92">
                  <c:v>-2.0366315789999998</c:v>
                </c:pt>
                <c:pt idx="93">
                  <c:v>-2.2129805220000001</c:v>
                </c:pt>
                <c:pt idx="94">
                  <c:v>-2.3888991449999999</c:v>
                </c:pt>
                <c:pt idx="95">
                  <c:v>-2.564153642</c:v>
                </c:pt>
                <c:pt idx="96">
                  <c:v>-2.7386228720000001</c:v>
                </c:pt>
                <c:pt idx="97">
                  <c:v>-2.9122648290000002</c:v>
                </c:pt>
                <c:pt idx="98">
                  <c:v>-3.0851664009999999</c:v>
                </c:pt>
                <c:pt idx="99">
                  <c:v>-3.2571579750000001</c:v>
                </c:pt>
                <c:pt idx="100">
                  <c:v>-3.4285789009999998</c:v>
                </c:pt>
                <c:pt idx="101">
                  <c:v>-3.5990119570000001</c:v>
                </c:pt>
                <c:pt idx="102">
                  <c:v>-3.7684202469999999</c:v>
                </c:pt>
                <c:pt idx="103">
                  <c:v>-3.93684075</c:v>
                </c:pt>
                <c:pt idx="104">
                  <c:v>-4.1041802199999999</c:v>
                </c:pt>
                <c:pt idx="105">
                  <c:v>-4.2703648029999997</c:v>
                </c:pt>
                <c:pt idx="106">
                  <c:v>-4.4353557649999997</c:v>
                </c:pt>
                <c:pt idx="107">
                  <c:v>-4.5994013340000004</c:v>
                </c:pt>
                <c:pt idx="108">
                  <c:v>-4.7621357150000003</c:v>
                </c:pt>
                <c:pt idx="109">
                  <c:v>-4.9235033990000003</c:v>
                </c:pt>
                <c:pt idx="110">
                  <c:v>-5.0834642780000001</c:v>
                </c:pt>
                <c:pt idx="111">
                  <c:v>-5.2420764919999998</c:v>
                </c:pt>
                <c:pt idx="112">
                  <c:v>-5.3995079739999996</c:v>
                </c:pt>
                <c:pt idx="113">
                  <c:v>-5.5554075479999998</c:v>
                </c:pt>
                <c:pt idx="114">
                  <c:v>-5.7097239689999997</c:v>
                </c:pt>
                <c:pt idx="115">
                  <c:v>-5.8624222880000003</c:v>
                </c:pt>
                <c:pt idx="116">
                  <c:v>-6.0136508849999997</c:v>
                </c:pt>
                <c:pt idx="117">
                  <c:v>-6.1631629229999998</c:v>
                </c:pt>
                <c:pt idx="118">
                  <c:v>-6.3110449629999996</c:v>
                </c:pt>
                <c:pt idx="119">
                  <c:v>-6.4573281400000004</c:v>
                </c:pt>
                <c:pt idx="120">
                  <c:v>-6.6017892969999998</c:v>
                </c:pt>
                <c:pt idx="121">
                  <c:v>-6.7445861889999996</c:v>
                </c:pt>
                <c:pt idx="122">
                  <c:v>-6.8855133359999998</c:v>
                </c:pt>
                <c:pt idx="123">
                  <c:v>-7.0246081570000003</c:v>
                </c:pt>
                <c:pt idx="124">
                  <c:v>-7.1616689060000001</c:v>
                </c:pt>
                <c:pt idx="125">
                  <c:v>-7.2970508150000004</c:v>
                </c:pt>
                <c:pt idx="126">
                  <c:v>-7.4303354080000004</c:v>
                </c:pt>
                <c:pt idx="127">
                  <c:v>-7.5618502919999999</c:v>
                </c:pt>
                <c:pt idx="128">
                  <c:v>-7.6913073059999997</c:v>
                </c:pt>
                <c:pt idx="129">
                  <c:v>-7.8186707420000001</c:v>
                </c:pt>
                <c:pt idx="130">
                  <c:v>-7.9439106239999999</c:v>
                </c:pt>
                <c:pt idx="131">
                  <c:v>-8.0670716939999991</c:v>
                </c:pt>
                <c:pt idx="132">
                  <c:v>-8.1881031709999998</c:v>
                </c:pt>
                <c:pt idx="133">
                  <c:v>-8.3069843510000005</c:v>
                </c:pt>
                <c:pt idx="134">
                  <c:v>-8.4236353959999999</c:v>
                </c:pt>
                <c:pt idx="135">
                  <c:v>-8.5382012730000003</c:v>
                </c:pt>
                <c:pt idx="136">
                  <c:v>-8.6504143490000001</c:v>
                </c:pt>
                <c:pt idx="137">
                  <c:v>-8.7603252640000004</c:v>
                </c:pt>
                <c:pt idx="138">
                  <c:v>-8.86792698</c:v>
                </c:pt>
                <c:pt idx="139">
                  <c:v>-8.9732556530000007</c:v>
                </c:pt>
                <c:pt idx="140">
                  <c:v>-9.0762728970000008</c:v>
                </c:pt>
                <c:pt idx="141">
                  <c:v>-9.1767221209999992</c:v>
                </c:pt>
                <c:pt idx="142">
                  <c:v>-9.2746730490000004</c:v>
                </c:pt>
                <c:pt idx="143">
                  <c:v>-9.3700774889999998</c:v>
                </c:pt>
                <c:pt idx="144">
                  <c:v>-9.4628299909999996</c:v>
                </c:pt>
                <c:pt idx="145">
                  <c:v>-9.5529939600000002</c:v>
                </c:pt>
                <c:pt idx="146">
                  <c:v>-9.6403016059999995</c:v>
                </c:pt>
                <c:pt idx="147">
                  <c:v>-9.7247267550000007</c:v>
                </c:pt>
                <c:pt idx="148">
                  <c:v>-9.8061828329999994</c:v>
                </c:pt>
                <c:pt idx="149">
                  <c:v>-9.884602632</c:v>
                </c:pt>
                <c:pt idx="150">
                  <c:v>-9.9597578119999994</c:v>
                </c:pt>
                <c:pt idx="151">
                  <c:v>-10.03153629</c:v>
                </c:pt>
                <c:pt idx="152">
                  <c:v>-10.09982574</c:v>
                </c:pt>
                <c:pt idx="153">
                  <c:v>-10.16448572</c:v>
                </c:pt>
                <c:pt idx="154">
                  <c:v>-10.225236689999999</c:v>
                </c:pt>
                <c:pt idx="155">
                  <c:v>-10.28140902</c:v>
                </c:pt>
                <c:pt idx="156">
                  <c:v>-10.33216105</c:v>
                </c:pt>
                <c:pt idx="157">
                  <c:v>-10.37656333</c:v>
                </c:pt>
                <c:pt idx="158">
                  <c:v>-10.41438366</c:v>
                </c:pt>
                <c:pt idx="159">
                  <c:v>-10.44683431</c:v>
                </c:pt>
                <c:pt idx="160">
                  <c:v>-10.470131950000001</c:v>
                </c:pt>
                <c:pt idx="161">
                  <c:v>-10.481599839999999</c:v>
                </c:pt>
                <c:pt idx="162">
                  <c:v>-10.49306773</c:v>
                </c:pt>
              </c:numCache>
            </c:numRef>
          </c:xVal>
          <c:yVal>
            <c:numRef>
              <c:f>BeachMarksvsPrediction!$L$8:$L$179</c:f>
              <c:numCache>
                <c:formatCode>0.00E+00</c:formatCode>
                <c:ptCount val="172"/>
                <c:pt idx="0">
                  <c:v>-83.488907380000001</c:v>
                </c:pt>
                <c:pt idx="1">
                  <c:v>-83.385272819999997</c:v>
                </c:pt>
                <c:pt idx="2">
                  <c:v>-83.238646149999994</c:v>
                </c:pt>
                <c:pt idx="3">
                  <c:v>-83.062923049999995</c:v>
                </c:pt>
                <c:pt idx="4">
                  <c:v>-82.887975960000006</c:v>
                </c:pt>
                <c:pt idx="5">
                  <c:v>-82.714186350000006</c:v>
                </c:pt>
                <c:pt idx="6">
                  <c:v>-82.541766379999999</c:v>
                </c:pt>
                <c:pt idx="7">
                  <c:v>-82.371043790000002</c:v>
                </c:pt>
                <c:pt idx="8">
                  <c:v>-82.201975959999999</c:v>
                </c:pt>
                <c:pt idx="9">
                  <c:v>-82.034370269999997</c:v>
                </c:pt>
                <c:pt idx="10">
                  <c:v>-81.868315870000004</c:v>
                </c:pt>
                <c:pt idx="11">
                  <c:v>-81.703721400000006</c:v>
                </c:pt>
                <c:pt idx="12">
                  <c:v>-81.54062089</c:v>
                </c:pt>
                <c:pt idx="13">
                  <c:v>-81.379005829999997</c:v>
                </c:pt>
                <c:pt idx="14">
                  <c:v>-81.218782329999996</c:v>
                </c:pt>
                <c:pt idx="15">
                  <c:v>-81.060145980000001</c:v>
                </c:pt>
                <c:pt idx="16">
                  <c:v>-80.903006259999998</c:v>
                </c:pt>
                <c:pt idx="17">
                  <c:v>-80.74741702</c:v>
                </c:pt>
                <c:pt idx="18">
                  <c:v>-80.593393270000007</c:v>
                </c:pt>
                <c:pt idx="19">
                  <c:v>-80.440895909999995</c:v>
                </c:pt>
                <c:pt idx="20">
                  <c:v>-80.290101980000003</c:v>
                </c:pt>
                <c:pt idx="21">
                  <c:v>-80.140972169999998</c:v>
                </c:pt>
                <c:pt idx="22">
                  <c:v>-79.993521329999993</c:v>
                </c:pt>
                <c:pt idx="23">
                  <c:v>-79.847762110000005</c:v>
                </c:pt>
                <c:pt idx="24">
                  <c:v>-79.703776939999997</c:v>
                </c:pt>
                <c:pt idx="25">
                  <c:v>-79.561371739999998</c:v>
                </c:pt>
                <c:pt idx="26">
                  <c:v>-79.420867670000007</c:v>
                </c:pt>
                <c:pt idx="27">
                  <c:v>-79.282200939999996</c:v>
                </c:pt>
                <c:pt idx="28">
                  <c:v>-79.145374099999998</c:v>
                </c:pt>
                <c:pt idx="29">
                  <c:v>-79.010323240000005</c:v>
                </c:pt>
                <c:pt idx="30">
                  <c:v>-78.877236809999999</c:v>
                </c:pt>
                <c:pt idx="31">
                  <c:v>-78.746136649999997</c:v>
                </c:pt>
                <c:pt idx="32">
                  <c:v>-78.617056239999997</c:v>
                </c:pt>
                <c:pt idx="33">
                  <c:v>-78.490005909999994</c:v>
                </c:pt>
                <c:pt idx="34">
                  <c:v>-78.364934649999995</c:v>
                </c:pt>
                <c:pt idx="35">
                  <c:v>-78.242020909999994</c:v>
                </c:pt>
                <c:pt idx="36">
                  <c:v>-78.121215280000001</c:v>
                </c:pt>
                <c:pt idx="37">
                  <c:v>-78.0025744</c:v>
                </c:pt>
                <c:pt idx="38">
                  <c:v>-77.886124039999999</c:v>
                </c:pt>
                <c:pt idx="39">
                  <c:v>-77.771854279999999</c:v>
                </c:pt>
                <c:pt idx="40">
                  <c:v>-77.659921949999998</c:v>
                </c:pt>
                <c:pt idx="41">
                  <c:v>-77.550254580000001</c:v>
                </c:pt>
                <c:pt idx="42">
                  <c:v>-77.442990829999999</c:v>
                </c:pt>
                <c:pt idx="43">
                  <c:v>-77.338108140000003</c:v>
                </c:pt>
                <c:pt idx="44">
                  <c:v>-77.235763050000003</c:v>
                </c:pt>
                <c:pt idx="45">
                  <c:v>-77.135699549999998</c:v>
                </c:pt>
                <c:pt idx="46">
                  <c:v>-77.038232690000001</c:v>
                </c:pt>
                <c:pt idx="47">
                  <c:v>-76.943270929999997</c:v>
                </c:pt>
                <c:pt idx="48">
                  <c:v>-76.850836430000001</c:v>
                </c:pt>
                <c:pt idx="49">
                  <c:v>-76.760993330000005</c:v>
                </c:pt>
                <c:pt idx="50">
                  <c:v>-76.673625990000005</c:v>
                </c:pt>
                <c:pt idx="51">
                  <c:v>-76.588893010000007</c:v>
                </c:pt>
                <c:pt idx="52">
                  <c:v>-76.506776840000001</c:v>
                </c:pt>
                <c:pt idx="53">
                  <c:v>-76.427298230000005</c:v>
                </c:pt>
                <c:pt idx="54">
                  <c:v>-76.350524300000004</c:v>
                </c:pt>
                <c:pt idx="55">
                  <c:v>-76.276373169999999</c:v>
                </c:pt>
                <c:pt idx="56">
                  <c:v>-76.205021250000001</c:v>
                </c:pt>
                <c:pt idx="57">
                  <c:v>-76.136425439999996</c:v>
                </c:pt>
                <c:pt idx="58">
                  <c:v>-76.070572979999994</c:v>
                </c:pt>
                <c:pt idx="59">
                  <c:v>-76.007425420000004</c:v>
                </c:pt>
                <c:pt idx="60">
                  <c:v>-75.947069600000006</c:v>
                </c:pt>
                <c:pt idx="61">
                  <c:v>-75.889502019999995</c:v>
                </c:pt>
                <c:pt idx="62">
                  <c:v>-75.834734530000006</c:v>
                </c:pt>
                <c:pt idx="63">
                  <c:v>-75.782779120000001</c:v>
                </c:pt>
                <c:pt idx="64">
                  <c:v>-75.733667019999999</c:v>
                </c:pt>
                <c:pt idx="65">
                  <c:v>-75.687336070000001</c:v>
                </c:pt>
                <c:pt idx="66">
                  <c:v>-75.643890749999997</c:v>
                </c:pt>
                <c:pt idx="67">
                  <c:v>-75.603307790000002</c:v>
                </c:pt>
                <c:pt idx="68">
                  <c:v>-75.565580789999999</c:v>
                </c:pt>
                <c:pt idx="69">
                  <c:v>-75.53068657</c:v>
                </c:pt>
                <c:pt idx="70">
                  <c:v>-75.498668690000002</c:v>
                </c:pt>
                <c:pt idx="71">
                  <c:v>-75.469525520000005</c:v>
                </c:pt>
                <c:pt idx="72">
                  <c:v>-75.443257689999996</c:v>
                </c:pt>
                <c:pt idx="73">
                  <c:v>-75.419858719999993</c:v>
                </c:pt>
                <c:pt idx="74">
                  <c:v>-75.39931867</c:v>
                </c:pt>
                <c:pt idx="75">
                  <c:v>-75.381674709999999</c:v>
                </c:pt>
                <c:pt idx="76">
                  <c:v>-75.366932019999993</c:v>
                </c:pt>
                <c:pt idx="77">
                  <c:v>-75.355102439999996</c:v>
                </c:pt>
                <c:pt idx="78">
                  <c:v>-75.346177229999995</c:v>
                </c:pt>
                <c:pt idx="79">
                  <c:v>-75.340136529999995</c:v>
                </c:pt>
                <c:pt idx="80">
                  <c:v>-75.336980060000002</c:v>
                </c:pt>
                <c:pt idx="81">
                  <c:v>-75.336722550000005</c:v>
                </c:pt>
                <c:pt idx="82">
                  <c:v>-75.339391750000004</c:v>
                </c:pt>
                <c:pt idx="83">
                  <c:v>-75.344988400000005</c:v>
                </c:pt>
                <c:pt idx="84">
                  <c:v>-75.35348621</c:v>
                </c:pt>
                <c:pt idx="85">
                  <c:v>-75.364891040000003</c:v>
                </c:pt>
                <c:pt idx="86">
                  <c:v>-75.379170149999993</c:v>
                </c:pt>
                <c:pt idx="87">
                  <c:v>-75.396311190000006</c:v>
                </c:pt>
                <c:pt idx="88">
                  <c:v>-75.416318459999999</c:v>
                </c:pt>
                <c:pt idx="89">
                  <c:v>-75.439219739999999</c:v>
                </c:pt>
                <c:pt idx="90">
                  <c:v>-75.465008319999995</c:v>
                </c:pt>
                <c:pt idx="91">
                  <c:v>-75.493677649999995</c:v>
                </c:pt>
                <c:pt idx="92">
                  <c:v>-75.525213739999998</c:v>
                </c:pt>
                <c:pt idx="93">
                  <c:v>-75.559616989999995</c:v>
                </c:pt>
                <c:pt idx="94">
                  <c:v>-75.596908839999998</c:v>
                </c:pt>
                <c:pt idx="95">
                  <c:v>-75.637051060000005</c:v>
                </c:pt>
                <c:pt idx="96">
                  <c:v>-75.680019900000005</c:v>
                </c:pt>
                <c:pt idx="97">
                  <c:v>-75.72580911</c:v>
                </c:pt>
                <c:pt idx="98">
                  <c:v>-75.774442550000003</c:v>
                </c:pt>
                <c:pt idx="99">
                  <c:v>-75.825865160000006</c:v>
                </c:pt>
                <c:pt idx="100">
                  <c:v>-75.880182970000007</c:v>
                </c:pt>
                <c:pt idx="101">
                  <c:v>-75.937276220000001</c:v>
                </c:pt>
                <c:pt idx="102">
                  <c:v>-75.997138840000005</c:v>
                </c:pt>
                <c:pt idx="103">
                  <c:v>-76.059789980000005</c:v>
                </c:pt>
                <c:pt idx="104">
                  <c:v>-76.12519906</c:v>
                </c:pt>
                <c:pt idx="105">
                  <c:v>-76.193333999999993</c:v>
                </c:pt>
                <c:pt idx="106">
                  <c:v>-76.264171660000002</c:v>
                </c:pt>
                <c:pt idx="107">
                  <c:v>-76.33781974</c:v>
                </c:pt>
                <c:pt idx="108">
                  <c:v>-76.414123410000002</c:v>
                </c:pt>
                <c:pt idx="109">
                  <c:v>-76.493056089999996</c:v>
                </c:pt>
                <c:pt idx="110">
                  <c:v>-76.574595459999998</c:v>
                </c:pt>
                <c:pt idx="111">
                  <c:v>-76.658771299999998</c:v>
                </c:pt>
                <c:pt idx="112">
                  <c:v>-76.745683549999995</c:v>
                </c:pt>
                <c:pt idx="113">
                  <c:v>-76.835145679999997</c:v>
                </c:pt>
                <c:pt idx="114">
                  <c:v>-76.927122639999993</c:v>
                </c:pt>
                <c:pt idx="115">
                  <c:v>-77.021583179999993</c:v>
                </c:pt>
                <c:pt idx="116">
                  <c:v>-77.118614179999994</c:v>
                </c:pt>
                <c:pt idx="117">
                  <c:v>-77.218057000000002</c:v>
                </c:pt>
                <c:pt idx="118">
                  <c:v>-77.319971249999995</c:v>
                </c:pt>
                <c:pt idx="119">
                  <c:v>-77.424384669999995</c:v>
                </c:pt>
                <c:pt idx="120">
                  <c:v>-77.531136090000004</c:v>
                </c:pt>
                <c:pt idx="121">
                  <c:v>-77.64033714</c:v>
                </c:pt>
                <c:pt idx="122">
                  <c:v>-77.751831510000002</c:v>
                </c:pt>
                <c:pt idx="123">
                  <c:v>-77.865638489999995</c:v>
                </c:pt>
                <c:pt idx="124">
                  <c:v>-77.981563910000006</c:v>
                </c:pt>
                <c:pt idx="125">
                  <c:v>-78.099890419999994</c:v>
                </c:pt>
                <c:pt idx="126">
                  <c:v>-78.220243289999999</c:v>
                </c:pt>
                <c:pt idx="127">
                  <c:v>-78.34291546</c:v>
                </c:pt>
                <c:pt idx="128">
                  <c:v>-78.467636110000001</c:v>
                </c:pt>
                <c:pt idx="129">
                  <c:v>-78.594356579999996</c:v>
                </c:pt>
                <c:pt idx="130">
                  <c:v>-78.723045110000001</c:v>
                </c:pt>
                <c:pt idx="131">
                  <c:v>-78.853749140000005</c:v>
                </c:pt>
                <c:pt idx="132">
                  <c:v>-78.986412090000002</c:v>
                </c:pt>
                <c:pt idx="133">
                  <c:v>-79.121010200000001</c:v>
                </c:pt>
                <c:pt idx="134">
                  <c:v>-79.257455239999999</c:v>
                </c:pt>
                <c:pt idx="135">
                  <c:v>-79.395927720000003</c:v>
                </c:pt>
                <c:pt idx="136">
                  <c:v>-79.536111169999998</c:v>
                </c:pt>
                <c:pt idx="137">
                  <c:v>-79.678064410000005</c:v>
                </c:pt>
                <c:pt idx="138">
                  <c:v>-79.821788650000002</c:v>
                </c:pt>
                <c:pt idx="139">
                  <c:v>-79.9673588</c:v>
                </c:pt>
                <c:pt idx="140">
                  <c:v>-80.114770120000003</c:v>
                </c:pt>
                <c:pt idx="141">
                  <c:v>-80.263685789999997</c:v>
                </c:pt>
                <c:pt idx="142">
                  <c:v>-80.414242779999995</c:v>
                </c:pt>
                <c:pt idx="143">
                  <c:v>-80.566430400000002</c:v>
                </c:pt>
                <c:pt idx="144">
                  <c:v>-80.720168330000007</c:v>
                </c:pt>
                <c:pt idx="145">
                  <c:v>-80.875680680000002</c:v>
                </c:pt>
                <c:pt idx="146">
                  <c:v>-81.032633410000003</c:v>
                </c:pt>
                <c:pt idx="147">
                  <c:v>-81.191117129999995</c:v>
                </c:pt>
                <c:pt idx="148">
                  <c:v>-81.351158409999996</c:v>
                </c:pt>
                <c:pt idx="149">
                  <c:v>-81.512863760000002</c:v>
                </c:pt>
                <c:pt idx="150">
                  <c:v>-81.676039619999997</c:v>
                </c:pt>
                <c:pt idx="151">
                  <c:v>-81.840679140000006</c:v>
                </c:pt>
                <c:pt idx="152">
                  <c:v>-82.006759720000005</c:v>
                </c:pt>
                <c:pt idx="153">
                  <c:v>-82.174297229999993</c:v>
                </c:pt>
                <c:pt idx="154">
                  <c:v>-82.343438559999996</c:v>
                </c:pt>
                <c:pt idx="155">
                  <c:v>-82.514084440000005</c:v>
                </c:pt>
                <c:pt idx="156">
                  <c:v>-82.686465549999994</c:v>
                </c:pt>
                <c:pt idx="157">
                  <c:v>-82.860586810000001</c:v>
                </c:pt>
                <c:pt idx="158">
                  <c:v>-83.036257329999998</c:v>
                </c:pt>
                <c:pt idx="159">
                  <c:v>-83.21307908</c:v>
                </c:pt>
                <c:pt idx="160">
                  <c:v>-83.35312012</c:v>
                </c:pt>
                <c:pt idx="161">
                  <c:v>-83.42317079</c:v>
                </c:pt>
                <c:pt idx="162">
                  <c:v>-83.493221460000001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DC73-4760-B80C-FE0B07FBE8A3}"/>
            </c:ext>
          </c:extLst>
        </c:ser>
        <c:ser>
          <c:idx val="14"/>
          <c:order val="9"/>
          <c:marker>
            <c:symbol val="none"/>
          </c:marker>
          <c:xVal>
            <c:numRef>
              <c:f>BeachMarksvsPrediction!$N$8:$N$179</c:f>
              <c:numCache>
                <c:formatCode>0.00E+00</c:formatCode>
                <c:ptCount val="172"/>
                <c:pt idx="0">
                  <c:v>13.7916366</c:v>
                </c:pt>
                <c:pt idx="1">
                  <c:v>13.767194829999999</c:v>
                </c:pt>
                <c:pt idx="2">
                  <c:v>13.73101902</c:v>
                </c:pt>
                <c:pt idx="3">
                  <c:v>13.676007009999999</c:v>
                </c:pt>
                <c:pt idx="4">
                  <c:v>13.61465044</c:v>
                </c:pt>
                <c:pt idx="5">
                  <c:v>13.54651513</c:v>
                </c:pt>
                <c:pt idx="6">
                  <c:v>13.471460029999999</c:v>
                </c:pt>
                <c:pt idx="7">
                  <c:v>13.389433110000001</c:v>
                </c:pt>
                <c:pt idx="8">
                  <c:v>13.30109874</c:v>
                </c:pt>
                <c:pt idx="9">
                  <c:v>13.207150070000001</c:v>
                </c:pt>
                <c:pt idx="10">
                  <c:v>13.108379660000001</c:v>
                </c:pt>
                <c:pt idx="11">
                  <c:v>13.005082379999999</c:v>
                </c:pt>
                <c:pt idx="12">
                  <c:v>12.897492570000001</c:v>
                </c:pt>
                <c:pt idx="13">
                  <c:v>12.785815360000001</c:v>
                </c:pt>
                <c:pt idx="14">
                  <c:v>12.67028279</c:v>
                </c:pt>
                <c:pt idx="15">
                  <c:v>12.551029720000001</c:v>
                </c:pt>
                <c:pt idx="16">
                  <c:v>12.428133649999999</c:v>
                </c:pt>
                <c:pt idx="17">
                  <c:v>12.30176597</c:v>
                </c:pt>
                <c:pt idx="18">
                  <c:v>12.17212338</c:v>
                </c:pt>
                <c:pt idx="19">
                  <c:v>12.039365930000001</c:v>
                </c:pt>
                <c:pt idx="20">
                  <c:v>11.90332151</c:v>
                </c:pt>
                <c:pt idx="21">
                  <c:v>11.764269280000001</c:v>
                </c:pt>
                <c:pt idx="22">
                  <c:v>11.62229219</c:v>
                </c:pt>
                <c:pt idx="23">
                  <c:v>11.47744454</c:v>
                </c:pt>
                <c:pt idx="24">
                  <c:v>11.32999594</c:v>
                </c:pt>
                <c:pt idx="25">
                  <c:v>11.17979955</c:v>
                </c:pt>
                <c:pt idx="26">
                  <c:v>11.026806369999999</c:v>
                </c:pt>
                <c:pt idx="27">
                  <c:v>10.871142040000001</c:v>
                </c:pt>
                <c:pt idx="28">
                  <c:v>10.712971769999999</c:v>
                </c:pt>
                <c:pt idx="29">
                  <c:v>10.552493480000001</c:v>
                </c:pt>
                <c:pt idx="30">
                  <c:v>10.38970048</c:v>
                </c:pt>
                <c:pt idx="31">
                  <c:v>10.2244239</c:v>
                </c:pt>
                <c:pt idx="32">
                  <c:v>10.05677041</c:v>
                </c:pt>
                <c:pt idx="33">
                  <c:v>9.8868611449999992</c:v>
                </c:pt>
                <c:pt idx="34">
                  <c:v>9.7148594599999996</c:v>
                </c:pt>
                <c:pt idx="35">
                  <c:v>9.5407399969999993</c:v>
                </c:pt>
                <c:pt idx="36">
                  <c:v>9.3643889560000009</c:v>
                </c:pt>
                <c:pt idx="37">
                  <c:v>9.1858721570000004</c:v>
                </c:pt>
                <c:pt idx="38">
                  <c:v>9.0053437840000008</c:v>
                </c:pt>
                <c:pt idx="39">
                  <c:v>8.8229327899999994</c:v>
                </c:pt>
                <c:pt idx="40">
                  <c:v>8.6386389739999991</c:v>
                </c:pt>
                <c:pt idx="41">
                  <c:v>8.4522840680000009</c:v>
                </c:pt>
                <c:pt idx="42">
                  <c:v>8.2640121250000007</c:v>
                </c:pt>
                <c:pt idx="43">
                  <c:v>8.0739493820000003</c:v>
                </c:pt>
                <c:pt idx="44">
                  <c:v>7.8821724619999998</c:v>
                </c:pt>
                <c:pt idx="45">
                  <c:v>7.68867835</c:v>
                </c:pt>
                <c:pt idx="46">
                  <c:v>7.4933716930000003</c:v>
                </c:pt>
                <c:pt idx="47">
                  <c:v>7.2964265749999999</c:v>
                </c:pt>
                <c:pt idx="48">
                  <c:v>7.0981679120000001</c:v>
                </c:pt>
                <c:pt idx="49">
                  <c:v>6.8981572900000003</c:v>
                </c:pt>
                <c:pt idx="50">
                  <c:v>6.6966121589999998</c:v>
                </c:pt>
                <c:pt idx="51">
                  <c:v>6.4934755109999998</c:v>
                </c:pt>
                <c:pt idx="52">
                  <c:v>6.2889326069999996</c:v>
                </c:pt>
                <c:pt idx="53">
                  <c:v>6.0833280460000001</c:v>
                </c:pt>
                <c:pt idx="54">
                  <c:v>5.876206625</c:v>
                </c:pt>
                <c:pt idx="55">
                  <c:v>5.6677903289999998</c:v>
                </c:pt>
                <c:pt idx="56">
                  <c:v>5.4581219479999996</c:v>
                </c:pt>
                <c:pt idx="57">
                  <c:v>5.2471830700000002</c:v>
                </c:pt>
                <c:pt idx="58">
                  <c:v>5.0351283029999996</c:v>
                </c:pt>
                <c:pt idx="59">
                  <c:v>4.8221523749999999</c:v>
                </c:pt>
                <c:pt idx="60">
                  <c:v>4.6082072549999999</c:v>
                </c:pt>
                <c:pt idx="61">
                  <c:v>4.3929717000000004</c:v>
                </c:pt>
                <c:pt idx="62">
                  <c:v>4.176809005</c:v>
                </c:pt>
                <c:pt idx="63">
                  <c:v>3.9600880699999998</c:v>
                </c:pt>
                <c:pt idx="64">
                  <c:v>3.7423302010000001</c:v>
                </c:pt>
                <c:pt idx="65">
                  <c:v>3.5237603540000002</c:v>
                </c:pt>
                <c:pt idx="66">
                  <c:v>3.304414972</c:v>
                </c:pt>
                <c:pt idx="67">
                  <c:v>3.0842744720000002</c:v>
                </c:pt>
                <c:pt idx="68">
                  <c:v>2.8635017089999999</c:v>
                </c:pt>
                <c:pt idx="69">
                  <c:v>2.642299022</c:v>
                </c:pt>
                <c:pt idx="70">
                  <c:v>2.420619565</c:v>
                </c:pt>
                <c:pt idx="71">
                  <c:v>2.1982426739999998</c:v>
                </c:pt>
                <c:pt idx="72">
                  <c:v>1.975321479</c:v>
                </c:pt>
                <c:pt idx="73">
                  <c:v>1.7520189559999999</c:v>
                </c:pt>
                <c:pt idx="74">
                  <c:v>1.5285337269999999</c:v>
                </c:pt>
                <c:pt idx="75">
                  <c:v>1.304810332</c:v>
                </c:pt>
                <c:pt idx="76">
                  <c:v>1.080681413</c:v>
                </c:pt>
                <c:pt idx="77">
                  <c:v>0.85621720420000003</c:v>
                </c:pt>
                <c:pt idx="78">
                  <c:v>0.63160964949999998</c:v>
                </c:pt>
                <c:pt idx="79">
                  <c:v>0.40702097599999998</c:v>
                </c:pt>
                <c:pt idx="80">
                  <c:v>0.1824465787</c:v>
                </c:pt>
                <c:pt idx="81">
                  <c:v>-4.2463185190000002E-2</c:v>
                </c:pt>
                <c:pt idx="82">
                  <c:v>-0.26712030250000002</c:v>
                </c:pt>
                <c:pt idx="83">
                  <c:v>-0.49180021260000001</c:v>
                </c:pt>
                <c:pt idx="84">
                  <c:v>-0.71633591480000003</c:v>
                </c:pt>
                <c:pt idx="85">
                  <c:v>-0.94092968870000004</c:v>
                </c:pt>
                <c:pt idx="86">
                  <c:v>-1.165185307</c:v>
                </c:pt>
                <c:pt idx="87">
                  <c:v>-1.3892601200000001</c:v>
                </c:pt>
                <c:pt idx="88">
                  <c:v>-1.6130238320000001</c:v>
                </c:pt>
                <c:pt idx="89">
                  <c:v>-1.8364061009999999</c:v>
                </c:pt>
                <c:pt idx="90">
                  <c:v>-2.0594157000000002</c:v>
                </c:pt>
                <c:pt idx="91">
                  <c:v>-2.281985427</c:v>
                </c:pt>
                <c:pt idx="92">
                  <c:v>-2.5041428589999999</c:v>
                </c:pt>
                <c:pt idx="93">
                  <c:v>-2.7257562270000002</c:v>
                </c:pt>
                <c:pt idx="94">
                  <c:v>-2.946751253</c:v>
                </c:pt>
                <c:pt idx="95">
                  <c:v>-3.1671297549999999</c:v>
                </c:pt>
                <c:pt idx="96">
                  <c:v>-3.3869805550000001</c:v>
                </c:pt>
                <c:pt idx="97">
                  <c:v>-3.6060892510000002</c:v>
                </c:pt>
                <c:pt idx="98">
                  <c:v>-3.8240956499999998</c:v>
                </c:pt>
                <c:pt idx="99">
                  <c:v>-4.0414874599999999</c:v>
                </c:pt>
                <c:pt idx="100">
                  <c:v>-4.2580334110000004</c:v>
                </c:pt>
                <c:pt idx="101">
                  <c:v>-4.4736401179999996</c:v>
                </c:pt>
                <c:pt idx="102">
                  <c:v>-4.6883381929999999</c:v>
                </c:pt>
                <c:pt idx="103">
                  <c:v>-4.9019955519999998</c:v>
                </c:pt>
                <c:pt idx="104">
                  <c:v>-5.1145420819999998</c:v>
                </c:pt>
                <c:pt idx="105">
                  <c:v>-5.3259839930000004</c:v>
                </c:pt>
                <c:pt idx="106">
                  <c:v>-5.5364045229999999</c:v>
                </c:pt>
                <c:pt idx="107">
                  <c:v>-5.7455946869999996</c:v>
                </c:pt>
                <c:pt idx="108">
                  <c:v>-5.9532098380000003</c:v>
                </c:pt>
                <c:pt idx="109">
                  <c:v>-6.159711895</c:v>
                </c:pt>
                <c:pt idx="110">
                  <c:v>-6.3648791679999999</c:v>
                </c:pt>
                <c:pt idx="111">
                  <c:v>-6.5687734119999996</c:v>
                </c:pt>
                <c:pt idx="112">
                  <c:v>-6.7712117200000002</c:v>
                </c:pt>
                <c:pt idx="113">
                  <c:v>-6.9721738240000004</c:v>
                </c:pt>
                <c:pt idx="114">
                  <c:v>-7.1713340350000001</c:v>
                </c:pt>
                <c:pt idx="115">
                  <c:v>-7.3689244780000003</c:v>
                </c:pt>
                <c:pt idx="116">
                  <c:v>-7.5650278489999998</c:v>
                </c:pt>
                <c:pt idx="117">
                  <c:v>-7.759518656</c:v>
                </c:pt>
                <c:pt idx="118">
                  <c:v>-7.9522620469999996</c:v>
                </c:pt>
                <c:pt idx="119">
                  <c:v>-8.1430990510000001</c:v>
                </c:pt>
                <c:pt idx="120">
                  <c:v>-8.3320819519999993</c:v>
                </c:pt>
                <c:pt idx="121">
                  <c:v>-8.5193555910000001</c:v>
                </c:pt>
                <c:pt idx="122">
                  <c:v>-8.7047959559999999</c:v>
                </c:pt>
                <c:pt idx="123">
                  <c:v>-8.8882919420000004</c:v>
                </c:pt>
                <c:pt idx="124">
                  <c:v>-9.0697790880000007</c:v>
                </c:pt>
                <c:pt idx="125">
                  <c:v>-9.2492536179999991</c:v>
                </c:pt>
                <c:pt idx="126">
                  <c:v>-9.4267810490000006</c:v>
                </c:pt>
                <c:pt idx="127">
                  <c:v>-9.6021772809999995</c:v>
                </c:pt>
                <c:pt idx="128">
                  <c:v>-9.7751452800000003</c:v>
                </c:pt>
                <c:pt idx="129">
                  <c:v>-9.9460660470000004</c:v>
                </c:pt>
                <c:pt idx="130">
                  <c:v>-10.11474582</c:v>
                </c:pt>
                <c:pt idx="131">
                  <c:v>-10.281215400000001</c:v>
                </c:pt>
                <c:pt idx="132">
                  <c:v>-10.44530424</c:v>
                </c:pt>
                <c:pt idx="133">
                  <c:v>-10.60673433</c:v>
                </c:pt>
                <c:pt idx="134">
                  <c:v>-10.765857329999999</c:v>
                </c:pt>
                <c:pt idx="135">
                  <c:v>-10.92248362</c:v>
                </c:pt>
                <c:pt idx="136">
                  <c:v>-11.076559250000001</c:v>
                </c:pt>
                <c:pt idx="137">
                  <c:v>-11.228061390000001</c:v>
                </c:pt>
                <c:pt idx="138">
                  <c:v>-11.376841710000001</c:v>
                </c:pt>
                <c:pt idx="139">
                  <c:v>-11.522732680000001</c:v>
                </c:pt>
                <c:pt idx="140">
                  <c:v>-11.66573445</c:v>
                </c:pt>
                <c:pt idx="141">
                  <c:v>-11.80601098</c:v>
                </c:pt>
                <c:pt idx="142">
                  <c:v>-11.94326264</c:v>
                </c:pt>
                <c:pt idx="143">
                  <c:v>-12.07720353</c:v>
                </c:pt>
                <c:pt idx="144">
                  <c:v>-12.208059860000001</c:v>
                </c:pt>
                <c:pt idx="145">
                  <c:v>-12.33559399</c:v>
                </c:pt>
                <c:pt idx="146">
                  <c:v>-12.459682470000001</c:v>
                </c:pt>
                <c:pt idx="147">
                  <c:v>-12.580223200000001</c:v>
                </c:pt>
                <c:pt idx="148">
                  <c:v>-12.69697882</c:v>
                </c:pt>
                <c:pt idx="149">
                  <c:v>-12.809655879999999</c:v>
                </c:pt>
                <c:pt idx="150">
                  <c:v>-12.91807217</c:v>
                </c:pt>
                <c:pt idx="151">
                  <c:v>-13.02215474</c:v>
                </c:pt>
                <c:pt idx="152">
                  <c:v>-13.121720509999999</c:v>
                </c:pt>
                <c:pt idx="153">
                  <c:v>-13.21662016</c:v>
                </c:pt>
                <c:pt idx="154">
                  <c:v>-13.306557379999999</c:v>
                </c:pt>
                <c:pt idx="155">
                  <c:v>-13.39097168</c:v>
                </c:pt>
                <c:pt idx="156">
                  <c:v>-13.46884309</c:v>
                </c:pt>
                <c:pt idx="157">
                  <c:v>-13.53873349</c:v>
                </c:pt>
                <c:pt idx="158">
                  <c:v>-13.599710869999999</c:v>
                </c:pt>
                <c:pt idx="159">
                  <c:v>-13.652825610000001</c:v>
                </c:pt>
                <c:pt idx="160">
                  <c:v>-13.69572129</c:v>
                </c:pt>
                <c:pt idx="161">
                  <c:v>-13.716736320000001</c:v>
                </c:pt>
                <c:pt idx="162">
                  <c:v>-13.73720546</c:v>
                </c:pt>
              </c:numCache>
            </c:numRef>
          </c:xVal>
          <c:yVal>
            <c:numRef>
              <c:f>BeachMarksvsPrediction!$O$8:$O$179</c:f>
              <c:numCache>
                <c:formatCode>0.00E+00</c:formatCode>
                <c:ptCount val="172"/>
                <c:pt idx="0">
                  <c:v>-83.012127190000001</c:v>
                </c:pt>
                <c:pt idx="1">
                  <c:v>-82.896413129999999</c:v>
                </c:pt>
                <c:pt idx="2">
                  <c:v>-82.737765780000004</c:v>
                </c:pt>
                <c:pt idx="3">
                  <c:v>-82.519588580000004</c:v>
                </c:pt>
                <c:pt idx="4">
                  <c:v>-82.303337780000007</c:v>
                </c:pt>
                <c:pt idx="5">
                  <c:v>-82.088917559999999</c:v>
                </c:pt>
                <c:pt idx="6">
                  <c:v>-81.877230229999995</c:v>
                </c:pt>
                <c:pt idx="7">
                  <c:v>-81.668023020000007</c:v>
                </c:pt>
                <c:pt idx="8">
                  <c:v>-81.461431050000002</c:v>
                </c:pt>
                <c:pt idx="9">
                  <c:v>-81.257156320000007</c:v>
                </c:pt>
                <c:pt idx="10">
                  <c:v>-81.055372820000002</c:v>
                </c:pt>
                <c:pt idx="11">
                  <c:v>-80.855740109999999</c:v>
                </c:pt>
                <c:pt idx="12">
                  <c:v>-80.658284390000006</c:v>
                </c:pt>
                <c:pt idx="13">
                  <c:v>-80.463141969999995</c:v>
                </c:pt>
                <c:pt idx="14">
                  <c:v>-80.270466389999996</c:v>
                </c:pt>
                <c:pt idx="15">
                  <c:v>-80.080162119999997</c:v>
                </c:pt>
                <c:pt idx="16">
                  <c:v>-79.892026599999994</c:v>
                </c:pt>
                <c:pt idx="17">
                  <c:v>-79.706067759999996</c:v>
                </c:pt>
                <c:pt idx="18">
                  <c:v>-79.522413920000005</c:v>
                </c:pt>
                <c:pt idx="19">
                  <c:v>-79.341178240000005</c:v>
                </c:pt>
                <c:pt idx="20">
                  <c:v>-79.162032139999994</c:v>
                </c:pt>
                <c:pt idx="21">
                  <c:v>-78.985249699999997</c:v>
                </c:pt>
                <c:pt idx="22">
                  <c:v>-78.810831129999997</c:v>
                </c:pt>
                <c:pt idx="23">
                  <c:v>-78.638781420000001</c:v>
                </c:pt>
                <c:pt idx="24">
                  <c:v>-78.469359109999999</c:v>
                </c:pt>
                <c:pt idx="25">
                  <c:v>-78.302342690000003</c:v>
                </c:pt>
                <c:pt idx="26">
                  <c:v>-78.137638550000005</c:v>
                </c:pt>
                <c:pt idx="27">
                  <c:v>-77.975331150000002</c:v>
                </c:pt>
                <c:pt idx="28">
                  <c:v>-77.815502440000003</c:v>
                </c:pt>
                <c:pt idx="29">
                  <c:v>-77.658247939999995</c:v>
                </c:pt>
                <c:pt idx="30">
                  <c:v>-77.503503190000004</c:v>
                </c:pt>
                <c:pt idx="31">
                  <c:v>-77.351114359999997</c:v>
                </c:pt>
                <c:pt idx="32">
                  <c:v>-77.20120876</c:v>
                </c:pt>
                <c:pt idx="33">
                  <c:v>-77.053905790000002</c:v>
                </c:pt>
                <c:pt idx="34">
                  <c:v>-76.909330830000002</c:v>
                </c:pt>
                <c:pt idx="35">
                  <c:v>-76.767435980000002</c:v>
                </c:pt>
                <c:pt idx="36">
                  <c:v>-76.628104100000002</c:v>
                </c:pt>
                <c:pt idx="37">
                  <c:v>-76.491371419999993</c:v>
                </c:pt>
                <c:pt idx="38">
                  <c:v>-76.357356580000001</c:v>
                </c:pt>
                <c:pt idx="39">
                  <c:v>-76.22616352</c:v>
                </c:pt>
                <c:pt idx="40">
                  <c:v>-76.097793830000001</c:v>
                </c:pt>
                <c:pt idx="41">
                  <c:v>-75.97211969</c:v>
                </c:pt>
                <c:pt idx="42">
                  <c:v>-75.849220110000005</c:v>
                </c:pt>
                <c:pt idx="43">
                  <c:v>-75.729146819999997</c:v>
                </c:pt>
                <c:pt idx="44">
                  <c:v>-75.611915929999995</c:v>
                </c:pt>
                <c:pt idx="45">
                  <c:v>-75.497520420000001</c:v>
                </c:pt>
                <c:pt idx="46">
                  <c:v>-75.385939320000006</c:v>
                </c:pt>
                <c:pt idx="47">
                  <c:v>-75.277314360000005</c:v>
                </c:pt>
                <c:pt idx="48">
                  <c:v>-75.171836299999995</c:v>
                </c:pt>
                <c:pt idx="49">
                  <c:v>-75.069269379999994</c:v>
                </c:pt>
                <c:pt idx="50">
                  <c:v>-74.969709219999999</c:v>
                </c:pt>
                <c:pt idx="51">
                  <c:v>-74.873118950000006</c:v>
                </c:pt>
                <c:pt idx="52">
                  <c:v>-74.779587539999994</c:v>
                </c:pt>
                <c:pt idx="53">
                  <c:v>-74.689265610000007</c:v>
                </c:pt>
                <c:pt idx="54">
                  <c:v>-74.601949480000002</c:v>
                </c:pt>
                <c:pt idx="55">
                  <c:v>-74.517720760000003</c:v>
                </c:pt>
                <c:pt idx="56">
                  <c:v>-74.436587720000006</c:v>
                </c:pt>
                <c:pt idx="57">
                  <c:v>-74.358556500000006</c:v>
                </c:pt>
                <c:pt idx="58">
                  <c:v>-74.283691289999993</c:v>
                </c:pt>
                <c:pt idx="59">
                  <c:v>-74.212050259999998</c:v>
                </c:pt>
                <c:pt idx="60">
                  <c:v>-74.143611250000006</c:v>
                </c:pt>
                <c:pt idx="61">
                  <c:v>-74.078275379999994</c:v>
                </c:pt>
                <c:pt idx="62">
                  <c:v>-74.016141930000003</c:v>
                </c:pt>
                <c:pt idx="63">
                  <c:v>-73.957283770000004</c:v>
                </c:pt>
                <c:pt idx="64">
                  <c:v>-73.901553539999995</c:v>
                </c:pt>
                <c:pt idx="65">
                  <c:v>-73.849017840000002</c:v>
                </c:pt>
                <c:pt idx="66">
                  <c:v>-73.799703109999996</c:v>
                </c:pt>
                <c:pt idx="67">
                  <c:v>-73.753625110000002</c:v>
                </c:pt>
                <c:pt idx="68">
                  <c:v>-73.710819110000003</c:v>
                </c:pt>
                <c:pt idx="69">
                  <c:v>-73.671303190000003</c:v>
                </c:pt>
                <c:pt idx="70">
                  <c:v>-73.635032019999997</c:v>
                </c:pt>
                <c:pt idx="71">
                  <c:v>-73.601945610000001</c:v>
                </c:pt>
                <c:pt idx="72">
                  <c:v>-73.572062059999993</c:v>
                </c:pt>
                <c:pt idx="73">
                  <c:v>-73.545401089999999</c:v>
                </c:pt>
                <c:pt idx="74">
                  <c:v>-73.521984660000001</c:v>
                </c:pt>
                <c:pt idx="75">
                  <c:v>-73.501809429999994</c:v>
                </c:pt>
                <c:pt idx="76">
                  <c:v>-73.484875799999998</c:v>
                </c:pt>
                <c:pt idx="77">
                  <c:v>-73.471187810000004</c:v>
                </c:pt>
                <c:pt idx="78">
                  <c:v>-73.460728149999994</c:v>
                </c:pt>
                <c:pt idx="79">
                  <c:v>-73.453460699999994</c:v>
                </c:pt>
                <c:pt idx="80">
                  <c:v>-73.449359619999996</c:v>
                </c:pt>
                <c:pt idx="81">
                  <c:v>-73.448451489999997</c:v>
                </c:pt>
                <c:pt idx="82">
                  <c:v>-73.450783099999995</c:v>
                </c:pt>
                <c:pt idx="83">
                  <c:v>-73.456345650000003</c:v>
                </c:pt>
                <c:pt idx="84">
                  <c:v>-73.465116899999998</c:v>
                </c:pt>
                <c:pt idx="85">
                  <c:v>-73.477116240000001</c:v>
                </c:pt>
                <c:pt idx="86">
                  <c:v>-73.4923462</c:v>
                </c:pt>
                <c:pt idx="87">
                  <c:v>-73.510825600000004</c:v>
                </c:pt>
                <c:pt idx="88">
                  <c:v>-73.532542090000007</c:v>
                </c:pt>
                <c:pt idx="89">
                  <c:v>-73.557485799999995</c:v>
                </c:pt>
                <c:pt idx="90">
                  <c:v>-73.585653010000001</c:v>
                </c:pt>
                <c:pt idx="91">
                  <c:v>-73.617024740000005</c:v>
                </c:pt>
                <c:pt idx="92">
                  <c:v>-73.651608210000006</c:v>
                </c:pt>
                <c:pt idx="93">
                  <c:v>-73.689400269999993</c:v>
                </c:pt>
                <c:pt idx="94">
                  <c:v>-73.730411610000004</c:v>
                </c:pt>
                <c:pt idx="95">
                  <c:v>-73.774670850000007</c:v>
                </c:pt>
                <c:pt idx="96">
                  <c:v>-73.822209560000005</c:v>
                </c:pt>
                <c:pt idx="97">
                  <c:v>-73.872977980000002</c:v>
                </c:pt>
                <c:pt idx="98">
                  <c:v>-73.926872610000004</c:v>
                </c:pt>
                <c:pt idx="99">
                  <c:v>-73.984006800000003</c:v>
                </c:pt>
                <c:pt idx="100">
                  <c:v>-74.044337490000004</c:v>
                </c:pt>
                <c:pt idx="101">
                  <c:v>-74.107856940000005</c:v>
                </c:pt>
                <c:pt idx="102">
                  <c:v>-74.174596550000004</c:v>
                </c:pt>
                <c:pt idx="103">
                  <c:v>-74.244530549999993</c:v>
                </c:pt>
                <c:pt idx="104">
                  <c:v>-74.317634749999996</c:v>
                </c:pt>
                <c:pt idx="105">
                  <c:v>-74.393906720000004</c:v>
                </c:pt>
                <c:pt idx="106">
                  <c:v>-74.473386480000002</c:v>
                </c:pt>
                <c:pt idx="107">
                  <c:v>-74.556000359999999</c:v>
                </c:pt>
                <c:pt idx="108">
                  <c:v>-74.641597630000007</c:v>
                </c:pt>
                <c:pt idx="109">
                  <c:v>-74.730366649999993</c:v>
                </c:pt>
                <c:pt idx="110">
                  <c:v>-74.822224469999995</c:v>
                </c:pt>
                <c:pt idx="111">
                  <c:v>-74.91719879</c:v>
                </c:pt>
                <c:pt idx="112">
                  <c:v>-75.01519605</c:v>
                </c:pt>
                <c:pt idx="113">
                  <c:v>-75.116198800000006</c:v>
                </c:pt>
                <c:pt idx="114">
                  <c:v>-75.220052300000006</c:v>
                </c:pt>
                <c:pt idx="115">
                  <c:v>-75.326901559999996</c:v>
                </c:pt>
                <c:pt idx="116">
                  <c:v>-75.436824799999997</c:v>
                </c:pt>
                <c:pt idx="117">
                  <c:v>-75.549756930000001</c:v>
                </c:pt>
                <c:pt idx="118">
                  <c:v>-75.665594229999996</c:v>
                </c:pt>
                <c:pt idx="119">
                  <c:v>-75.784205799999995</c:v>
                </c:pt>
                <c:pt idx="120">
                  <c:v>-75.905606629999994</c:v>
                </c:pt>
                <c:pt idx="121">
                  <c:v>-76.029904579999993</c:v>
                </c:pt>
                <c:pt idx="122">
                  <c:v>-76.157033409999997</c:v>
                </c:pt>
                <c:pt idx="123">
                  <c:v>-76.286917529999997</c:v>
                </c:pt>
                <c:pt idx="124">
                  <c:v>-76.419518789999998</c:v>
                </c:pt>
                <c:pt idx="125">
                  <c:v>-76.554849520000005</c:v>
                </c:pt>
                <c:pt idx="126">
                  <c:v>-76.692973600000002</c:v>
                </c:pt>
                <c:pt idx="127">
                  <c:v>-76.833764759999994</c:v>
                </c:pt>
                <c:pt idx="128">
                  <c:v>-76.97698982</c:v>
                </c:pt>
                <c:pt idx="129">
                  <c:v>-77.12296766</c:v>
                </c:pt>
                <c:pt idx="130">
                  <c:v>-77.271557689999995</c:v>
                </c:pt>
                <c:pt idx="131">
                  <c:v>-77.422823149999999</c:v>
                </c:pt>
                <c:pt idx="132">
                  <c:v>-77.57664106</c:v>
                </c:pt>
                <c:pt idx="133">
                  <c:v>-77.732752500000004</c:v>
                </c:pt>
                <c:pt idx="134">
                  <c:v>-77.891505179999996</c:v>
                </c:pt>
                <c:pt idx="135">
                  <c:v>-78.052747760000003</c:v>
                </c:pt>
                <c:pt idx="136">
                  <c:v>-78.216464639999998</c:v>
                </c:pt>
                <c:pt idx="137">
                  <c:v>-78.382688239999993</c:v>
                </c:pt>
                <c:pt idx="138">
                  <c:v>-78.551316569999997</c:v>
                </c:pt>
                <c:pt idx="139">
                  <c:v>-78.722214379999997</c:v>
                </c:pt>
                <c:pt idx="140">
                  <c:v>-78.895436570000001</c:v>
                </c:pt>
                <c:pt idx="141">
                  <c:v>-79.071267730000002</c:v>
                </c:pt>
                <c:pt idx="142">
                  <c:v>-79.249446829999997</c:v>
                </c:pt>
                <c:pt idx="143">
                  <c:v>-79.429699330000005</c:v>
                </c:pt>
                <c:pt idx="144">
                  <c:v>-79.612455420000003</c:v>
                </c:pt>
                <c:pt idx="145">
                  <c:v>-79.797567770000001</c:v>
                </c:pt>
                <c:pt idx="146">
                  <c:v>-79.985038000000003</c:v>
                </c:pt>
                <c:pt idx="147">
                  <c:v>-80.174915769999998</c:v>
                </c:pt>
                <c:pt idx="148">
                  <c:v>-80.367112480000003</c:v>
                </c:pt>
                <c:pt idx="149">
                  <c:v>-80.561520139999999</c:v>
                </c:pt>
                <c:pt idx="150">
                  <c:v>-80.758246970000002</c:v>
                </c:pt>
                <c:pt idx="151">
                  <c:v>-80.957523289999997</c:v>
                </c:pt>
                <c:pt idx="152">
                  <c:v>-81.159195139999994</c:v>
                </c:pt>
                <c:pt idx="153">
                  <c:v>-81.363074449999999</c:v>
                </c:pt>
                <c:pt idx="154">
                  <c:v>-81.568993930000005</c:v>
                </c:pt>
                <c:pt idx="155">
                  <c:v>-81.77715293</c:v>
                </c:pt>
                <c:pt idx="156">
                  <c:v>-81.987989060000004</c:v>
                </c:pt>
                <c:pt idx="157">
                  <c:v>-82.201719429999997</c:v>
                </c:pt>
                <c:pt idx="158">
                  <c:v>-82.418130469999994</c:v>
                </c:pt>
                <c:pt idx="159">
                  <c:v>-82.636462140000006</c:v>
                </c:pt>
                <c:pt idx="160">
                  <c:v>-82.828652230000003</c:v>
                </c:pt>
                <c:pt idx="161">
                  <c:v>-82.92484331</c:v>
                </c:pt>
                <c:pt idx="162">
                  <c:v>-83.021152040000004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DC73-4760-B80C-FE0B07FBE8A3}"/>
            </c:ext>
          </c:extLst>
        </c:ser>
        <c:ser>
          <c:idx val="15"/>
          <c:order val="10"/>
          <c:marker>
            <c:symbol val="none"/>
          </c:marker>
          <c:xVal>
            <c:numRef>
              <c:f>BeachMarksvsPrediction!$Q$8:$Q$179</c:f>
              <c:numCache>
                <c:formatCode>0.00E+00</c:formatCode>
                <c:ptCount val="172"/>
                <c:pt idx="0">
                  <c:v>14.208143509999999</c:v>
                </c:pt>
                <c:pt idx="1">
                  <c:v>14.17243811</c:v>
                </c:pt>
                <c:pt idx="2">
                  <c:v>14.11704928</c:v>
                </c:pt>
                <c:pt idx="3">
                  <c:v>14.05598825</c:v>
                </c:pt>
                <c:pt idx="4">
                  <c:v>13.98834843</c:v>
                </c:pt>
                <c:pt idx="5">
                  <c:v>13.913899969999999</c:v>
                </c:pt>
                <c:pt idx="6">
                  <c:v>13.832300480000001</c:v>
                </c:pt>
                <c:pt idx="7">
                  <c:v>13.7439272</c:v>
                </c:pt>
                <c:pt idx="8">
                  <c:v>13.64942671</c:v>
                </c:pt>
                <c:pt idx="9">
                  <c:v>13.54944399</c:v>
                </c:pt>
                <c:pt idx="10">
                  <c:v>13.44477279</c:v>
                </c:pt>
                <c:pt idx="11">
                  <c:v>13.335490160000001</c:v>
                </c:pt>
                <c:pt idx="12">
                  <c:v>13.221905080000001</c:v>
                </c:pt>
                <c:pt idx="13">
                  <c:v>13.10416464</c:v>
                </c:pt>
                <c:pt idx="14">
                  <c:v>12.9824856</c:v>
                </c:pt>
                <c:pt idx="15">
                  <c:v>12.856862960000001</c:v>
                </c:pt>
                <c:pt idx="16">
                  <c:v>12.72773701</c:v>
                </c:pt>
                <c:pt idx="17">
                  <c:v>12.59517801</c:v>
                </c:pt>
                <c:pt idx="18">
                  <c:v>12.45927344</c:v>
                </c:pt>
                <c:pt idx="19">
                  <c:v>12.32002187</c:v>
                </c:pt>
                <c:pt idx="20">
                  <c:v>12.17768042</c:v>
                </c:pt>
                <c:pt idx="21">
                  <c:v>12.032233870000001</c:v>
                </c:pt>
                <c:pt idx="22">
                  <c:v>11.883893430000001</c:v>
                </c:pt>
                <c:pt idx="23">
                  <c:v>11.732666630000001</c:v>
                </c:pt>
                <c:pt idx="24">
                  <c:v>11.578819019999999</c:v>
                </c:pt>
                <c:pt idx="25">
                  <c:v>11.42198175</c:v>
                </c:pt>
                <c:pt idx="26">
                  <c:v>11.26266322</c:v>
                </c:pt>
                <c:pt idx="27">
                  <c:v>11.10074685</c:v>
                </c:pt>
                <c:pt idx="28">
                  <c:v>10.93629267</c:v>
                </c:pt>
                <c:pt idx="29">
                  <c:v>10.769439179999999</c:v>
                </c:pt>
                <c:pt idx="30">
                  <c:v>10.599982109999999</c:v>
                </c:pt>
                <c:pt idx="31">
                  <c:v>10.42823542</c:v>
                </c:pt>
                <c:pt idx="32">
                  <c:v>10.25417607</c:v>
                </c:pt>
                <c:pt idx="33">
                  <c:v>10.077833050000001</c:v>
                </c:pt>
                <c:pt idx="34">
                  <c:v>9.899326383</c:v>
                </c:pt>
                <c:pt idx="35">
                  <c:v>9.7184296509999992</c:v>
                </c:pt>
                <c:pt idx="36">
                  <c:v>9.5355671449999999</c:v>
                </c:pt>
                <c:pt idx="37">
                  <c:v>9.3506668370000003</c:v>
                </c:pt>
                <c:pt idx="38">
                  <c:v>9.1637280790000002</c:v>
                </c:pt>
                <c:pt idx="39">
                  <c:v>8.9746539070000004</c:v>
                </c:pt>
                <c:pt idx="40">
                  <c:v>8.7836992800000004</c:v>
                </c:pt>
                <c:pt idx="41">
                  <c:v>8.5906896889999995</c:v>
                </c:pt>
                <c:pt idx="42">
                  <c:v>8.3959575090000005</c:v>
                </c:pt>
                <c:pt idx="43">
                  <c:v>8.1993724399999994</c:v>
                </c:pt>
                <c:pt idx="44">
                  <c:v>8.0011980220000005</c:v>
                </c:pt>
                <c:pt idx="45">
                  <c:v>7.801034177</c:v>
                </c:pt>
                <c:pt idx="46">
                  <c:v>7.59932915</c:v>
                </c:pt>
                <c:pt idx="47">
                  <c:v>7.3960598900000001</c:v>
                </c:pt>
                <c:pt idx="48">
                  <c:v>7.1911648819999998</c:v>
                </c:pt>
                <c:pt idx="49">
                  <c:v>6.9845389239999998</c:v>
                </c:pt>
                <c:pt idx="50">
                  <c:v>6.7764491429999998</c:v>
                </c:pt>
                <c:pt idx="51">
                  <c:v>6.566989585</c:v>
                </c:pt>
                <c:pt idx="52">
                  <c:v>6.3562070510000002</c:v>
                </c:pt>
                <c:pt idx="53">
                  <c:v>6.1440432779999998</c:v>
                </c:pt>
                <c:pt idx="54">
                  <c:v>5.9303908420000004</c:v>
                </c:pt>
                <c:pt idx="55">
                  <c:v>5.7155243179999999</c:v>
                </c:pt>
                <c:pt idx="56">
                  <c:v>5.499581611</c:v>
                </c:pt>
                <c:pt idx="57">
                  <c:v>5.2825998890000001</c:v>
                </c:pt>
                <c:pt idx="58">
                  <c:v>5.06445715</c:v>
                </c:pt>
                <c:pt idx="59">
                  <c:v>4.8453594229999997</c:v>
                </c:pt>
                <c:pt idx="60">
                  <c:v>4.6248608640000004</c:v>
                </c:pt>
                <c:pt idx="61">
                  <c:v>4.4034829090000001</c:v>
                </c:pt>
                <c:pt idx="62">
                  <c:v>4.1812651179999998</c:v>
                </c:pt>
                <c:pt idx="63">
                  <c:v>3.9581502730000002</c:v>
                </c:pt>
                <c:pt idx="64">
                  <c:v>3.7344782140000001</c:v>
                </c:pt>
                <c:pt idx="65">
                  <c:v>3.5096716959999998</c:v>
                </c:pt>
                <c:pt idx="66">
                  <c:v>3.284418268</c:v>
                </c:pt>
                <c:pt idx="67">
                  <c:v>3.0581529540000001</c:v>
                </c:pt>
                <c:pt idx="68">
                  <c:v>2.8313619459999999</c:v>
                </c:pt>
                <c:pt idx="69">
                  <c:v>2.6041133279999999</c:v>
                </c:pt>
                <c:pt idx="70">
                  <c:v>2.376455998</c:v>
                </c:pt>
                <c:pt idx="71">
                  <c:v>2.1482987090000001</c:v>
                </c:pt>
                <c:pt idx="72">
                  <c:v>1.91937581</c:v>
                </c:pt>
                <c:pt idx="73">
                  <c:v>1.6901779939999999</c:v>
                </c:pt>
                <c:pt idx="74">
                  <c:v>1.460768912</c:v>
                </c:pt>
                <c:pt idx="75">
                  <c:v>1.2311910829999999</c:v>
                </c:pt>
                <c:pt idx="76">
                  <c:v>1.0012083110000001</c:v>
                </c:pt>
                <c:pt idx="77">
                  <c:v>0.77118075669999997</c:v>
                </c:pt>
                <c:pt idx="78">
                  <c:v>0.54095839530000001</c:v>
                </c:pt>
                <c:pt idx="79">
                  <c:v>0.31047074270000002</c:v>
                </c:pt>
                <c:pt idx="80">
                  <c:v>8.0052101070000006E-2</c:v>
                </c:pt>
                <c:pt idx="81">
                  <c:v>-0.15035242779999999</c:v>
                </c:pt>
                <c:pt idx="82">
                  <c:v>-0.38064593260000001</c:v>
                </c:pt>
                <c:pt idx="83">
                  <c:v>-0.61088825609999997</c:v>
                </c:pt>
                <c:pt idx="84">
                  <c:v>-0.84111349599999996</c:v>
                </c:pt>
                <c:pt idx="85">
                  <c:v>-1.071126086</c:v>
                </c:pt>
                <c:pt idx="86">
                  <c:v>-1.300979232</c:v>
                </c:pt>
                <c:pt idx="87">
                  <c:v>-1.530536549</c:v>
                </c:pt>
                <c:pt idx="88">
                  <c:v>-1.7597962519999999</c:v>
                </c:pt>
                <c:pt idx="89">
                  <c:v>-1.9885591929999999</c:v>
                </c:pt>
                <c:pt idx="90">
                  <c:v>-2.2172084449999998</c:v>
                </c:pt>
                <c:pt idx="91">
                  <c:v>-2.4452615739999999</c:v>
                </c:pt>
                <c:pt idx="92">
                  <c:v>-2.6727890900000002</c:v>
                </c:pt>
                <c:pt idx="93">
                  <c:v>-2.8997854799999998</c:v>
                </c:pt>
                <c:pt idx="94">
                  <c:v>-3.1260471330000001</c:v>
                </c:pt>
                <c:pt idx="95">
                  <c:v>-3.3519451990000002</c:v>
                </c:pt>
                <c:pt idx="96">
                  <c:v>-3.5770748619999999</c:v>
                </c:pt>
                <c:pt idx="97">
                  <c:v>-3.8014984580000002</c:v>
                </c:pt>
                <c:pt idx="98">
                  <c:v>-4.0251202429999999</c:v>
                </c:pt>
                <c:pt idx="99">
                  <c:v>-4.2476897720000002</c:v>
                </c:pt>
                <c:pt idx="100">
                  <c:v>-4.4696695670000004</c:v>
                </c:pt>
                <c:pt idx="101">
                  <c:v>-4.6908035139999997</c:v>
                </c:pt>
                <c:pt idx="102">
                  <c:v>-4.9107849339999996</c:v>
                </c:pt>
                <c:pt idx="103">
                  <c:v>-5.1294481259999998</c:v>
                </c:pt>
                <c:pt idx="104">
                  <c:v>-5.3473204230000002</c:v>
                </c:pt>
                <c:pt idx="105">
                  <c:v>-5.56391715</c:v>
                </c:pt>
                <c:pt idx="106">
                  <c:v>-5.779547354</c:v>
                </c:pt>
                <c:pt idx="107">
                  <c:v>-5.9938625820000002</c:v>
                </c:pt>
                <c:pt idx="108">
                  <c:v>-6.2066040940000002</c:v>
                </c:pt>
                <c:pt idx="109">
                  <c:v>-6.4182426130000003</c:v>
                </c:pt>
                <c:pt idx="110">
                  <c:v>-6.6284034570000001</c:v>
                </c:pt>
                <c:pt idx="111">
                  <c:v>-6.8373913140000004</c:v>
                </c:pt>
                <c:pt idx="112">
                  <c:v>-7.0448297540000002</c:v>
                </c:pt>
                <c:pt idx="113">
                  <c:v>-7.2504695989999997</c:v>
                </c:pt>
                <c:pt idx="114">
                  <c:v>-7.4547622210000002</c:v>
                </c:pt>
                <c:pt idx="115">
                  <c:v>-7.6573423429999998</c:v>
                </c:pt>
                <c:pt idx="116">
                  <c:v>-7.8583702359999998</c:v>
                </c:pt>
                <c:pt idx="117">
                  <c:v>-8.0576812750000002</c:v>
                </c:pt>
                <c:pt idx="118">
                  <c:v>-8.2552522419999992</c:v>
                </c:pt>
                <c:pt idx="119">
                  <c:v>-8.4509579079999995</c:v>
                </c:pt>
                <c:pt idx="120">
                  <c:v>-8.6450496660000002</c:v>
                </c:pt>
                <c:pt idx="121">
                  <c:v>-8.8372274310000005</c:v>
                </c:pt>
                <c:pt idx="122">
                  <c:v>-9.0273431229999996</c:v>
                </c:pt>
                <c:pt idx="123">
                  <c:v>-9.2155347639999992</c:v>
                </c:pt>
                <c:pt idx="124">
                  <c:v>-9.4015577009999998</c:v>
                </c:pt>
                <c:pt idx="125">
                  <c:v>-9.5857835680000001</c:v>
                </c:pt>
                <c:pt idx="126">
                  <c:v>-9.7677852240000007</c:v>
                </c:pt>
                <c:pt idx="127">
                  <c:v>-9.9475703590000002</c:v>
                </c:pt>
                <c:pt idx="128">
                  <c:v>-10.12517353</c:v>
                </c:pt>
                <c:pt idx="129">
                  <c:v>-10.300664360000001</c:v>
                </c:pt>
                <c:pt idx="130">
                  <c:v>-10.47379492</c:v>
                </c:pt>
                <c:pt idx="131">
                  <c:v>-10.644478319999999</c:v>
                </c:pt>
                <c:pt idx="132">
                  <c:v>-10.81267268</c:v>
                </c:pt>
                <c:pt idx="133">
                  <c:v>-10.97841386</c:v>
                </c:pt>
                <c:pt idx="134">
                  <c:v>-11.14176756</c:v>
                </c:pt>
                <c:pt idx="135">
                  <c:v>-11.3025003</c:v>
                </c:pt>
                <c:pt idx="136">
                  <c:v>-11.460486400000001</c:v>
                </c:pt>
                <c:pt idx="137">
                  <c:v>-11.6156714</c:v>
                </c:pt>
                <c:pt idx="138">
                  <c:v>-11.768107479999999</c:v>
                </c:pt>
                <c:pt idx="139">
                  <c:v>-11.91761127</c:v>
                </c:pt>
                <c:pt idx="140">
                  <c:v>-12.06443642</c:v>
                </c:pt>
                <c:pt idx="141">
                  <c:v>-12.20817849</c:v>
                </c:pt>
                <c:pt idx="142">
                  <c:v>-12.3487566</c:v>
                </c:pt>
                <c:pt idx="143">
                  <c:v>-12.486134979999999</c:v>
                </c:pt>
                <c:pt idx="144">
                  <c:v>-12.620292859999999</c:v>
                </c:pt>
                <c:pt idx="145">
                  <c:v>-12.75096359</c:v>
                </c:pt>
                <c:pt idx="146">
                  <c:v>-12.87797123</c:v>
                </c:pt>
                <c:pt idx="147">
                  <c:v>-13.001173250000001</c:v>
                </c:pt>
                <c:pt idx="148">
                  <c:v>-13.12046394</c:v>
                </c:pt>
                <c:pt idx="149">
                  <c:v>-13.23551572</c:v>
                </c:pt>
                <c:pt idx="150">
                  <c:v>-13.34634952</c:v>
                </c:pt>
                <c:pt idx="151">
                  <c:v>-13.45240851</c:v>
                </c:pt>
                <c:pt idx="152">
                  <c:v>-13.55392206</c:v>
                </c:pt>
                <c:pt idx="153">
                  <c:v>-13.650506180000001</c:v>
                </c:pt>
                <c:pt idx="154">
                  <c:v>-13.741712740000001</c:v>
                </c:pt>
                <c:pt idx="155">
                  <c:v>-13.82663496</c:v>
                </c:pt>
                <c:pt idx="156">
                  <c:v>-13.90397829</c:v>
                </c:pt>
                <c:pt idx="157">
                  <c:v>-13.972388260000001</c:v>
                </c:pt>
                <c:pt idx="158">
                  <c:v>-14.031728190000001</c:v>
                </c:pt>
                <c:pt idx="159">
                  <c:v>-14.084398269999999</c:v>
                </c:pt>
                <c:pt idx="160">
                  <c:v>-14.116347210000001</c:v>
                </c:pt>
                <c:pt idx="161">
                  <c:v>-14.132028</c:v>
                </c:pt>
                <c:pt idx="162">
                  <c:v>-14.147417559999999</c:v>
                </c:pt>
              </c:numCache>
            </c:numRef>
          </c:xVal>
          <c:yVal>
            <c:numRef>
              <c:f>BeachMarksvsPrediction!$R$8:$R$179</c:f>
              <c:numCache>
                <c:formatCode>0.00E+00</c:formatCode>
                <c:ptCount val="172"/>
                <c:pt idx="0">
                  <c:v>-82.941854079999999</c:v>
                </c:pt>
                <c:pt idx="1">
                  <c:v>-82.782914030000001</c:v>
                </c:pt>
                <c:pt idx="2">
                  <c:v>-82.559205379999995</c:v>
                </c:pt>
                <c:pt idx="3">
                  <c:v>-82.336912699999999</c:v>
                </c:pt>
                <c:pt idx="4">
                  <c:v>-82.116347399999995</c:v>
                </c:pt>
                <c:pt idx="5">
                  <c:v>-81.898383370000005</c:v>
                </c:pt>
                <c:pt idx="6">
                  <c:v>-81.682800709999995</c:v>
                </c:pt>
                <c:pt idx="7">
                  <c:v>-81.469950589999996</c:v>
                </c:pt>
                <c:pt idx="8">
                  <c:v>-81.259733080000004</c:v>
                </c:pt>
                <c:pt idx="9">
                  <c:v>-81.051867200000004</c:v>
                </c:pt>
                <c:pt idx="10">
                  <c:v>-80.846742219999996</c:v>
                </c:pt>
                <c:pt idx="11">
                  <c:v>-80.643785059999999</c:v>
                </c:pt>
                <c:pt idx="12">
                  <c:v>-80.443220699999998</c:v>
                </c:pt>
                <c:pt idx="13">
                  <c:v>-80.245061489999998</c:v>
                </c:pt>
                <c:pt idx="14">
                  <c:v>-80.049399629999996</c:v>
                </c:pt>
                <c:pt idx="15">
                  <c:v>-79.855925080000006</c:v>
                </c:pt>
                <c:pt idx="16">
                  <c:v>-79.665015479999994</c:v>
                </c:pt>
                <c:pt idx="17">
                  <c:v>-79.476525859999995</c:v>
                </c:pt>
                <c:pt idx="18">
                  <c:v>-79.290417689999998</c:v>
                </c:pt>
                <c:pt idx="19">
                  <c:v>-79.106576020000006</c:v>
                </c:pt>
                <c:pt idx="20">
                  <c:v>-78.925223029999998</c:v>
                </c:pt>
                <c:pt idx="21">
                  <c:v>-78.746220539999996</c:v>
                </c:pt>
                <c:pt idx="22">
                  <c:v>-78.569722319999997</c:v>
                </c:pt>
                <c:pt idx="23">
                  <c:v>-78.395653210000006</c:v>
                </c:pt>
                <c:pt idx="24">
                  <c:v>-78.224256060000002</c:v>
                </c:pt>
                <c:pt idx="25">
                  <c:v>-78.055078300000005</c:v>
                </c:pt>
                <c:pt idx="26">
                  <c:v>-77.888629330000001</c:v>
                </c:pt>
                <c:pt idx="27">
                  <c:v>-77.724726950000004</c:v>
                </c:pt>
                <c:pt idx="28">
                  <c:v>-77.563364300000003</c:v>
                </c:pt>
                <c:pt idx="29">
                  <c:v>-77.404611619999997</c:v>
                </c:pt>
                <c:pt idx="30">
                  <c:v>-77.248244499999998</c:v>
                </c:pt>
                <c:pt idx="31">
                  <c:v>-77.094547890000001</c:v>
                </c:pt>
                <c:pt idx="32">
                  <c:v>-76.94349776</c:v>
                </c:pt>
                <c:pt idx="33">
                  <c:v>-76.795112790000005</c:v>
                </c:pt>
                <c:pt idx="34">
                  <c:v>-76.649477250000004</c:v>
                </c:pt>
                <c:pt idx="35">
                  <c:v>-76.506387540000006</c:v>
                </c:pt>
                <c:pt idx="36">
                  <c:v>-76.366151770000002</c:v>
                </c:pt>
                <c:pt idx="37">
                  <c:v>-76.228686060000001</c:v>
                </c:pt>
                <c:pt idx="38">
                  <c:v>-76.093983179999995</c:v>
                </c:pt>
                <c:pt idx="39">
                  <c:v>-75.96198201</c:v>
                </c:pt>
                <c:pt idx="40">
                  <c:v>-75.83286622</c:v>
                </c:pt>
                <c:pt idx="41">
                  <c:v>-75.706515469999999</c:v>
                </c:pt>
                <c:pt idx="42">
                  <c:v>-75.583138809999994</c:v>
                </c:pt>
                <c:pt idx="43">
                  <c:v>-75.462634089999995</c:v>
                </c:pt>
                <c:pt idx="44">
                  <c:v>-75.345140950000001</c:v>
                </c:pt>
                <c:pt idx="45">
                  <c:v>-75.230422809999993</c:v>
                </c:pt>
                <c:pt idx="46">
                  <c:v>-75.118758490000005</c:v>
                </c:pt>
                <c:pt idx="47">
                  <c:v>-75.010152050000002</c:v>
                </c:pt>
                <c:pt idx="48">
                  <c:v>-74.904582939999997</c:v>
                </c:pt>
                <c:pt idx="49">
                  <c:v>-74.801997009999994</c:v>
                </c:pt>
                <c:pt idx="50">
                  <c:v>-74.702517180000001</c:v>
                </c:pt>
                <c:pt idx="51">
                  <c:v>-74.606171369999998</c:v>
                </c:pt>
                <c:pt idx="52">
                  <c:v>-74.512970159999995</c:v>
                </c:pt>
                <c:pt idx="53">
                  <c:v>-74.422885030000003</c:v>
                </c:pt>
                <c:pt idx="54">
                  <c:v>-74.335863189999998</c:v>
                </c:pt>
                <c:pt idx="55">
                  <c:v>-74.252006359999996</c:v>
                </c:pt>
                <c:pt idx="56">
                  <c:v>-74.171365199999997</c:v>
                </c:pt>
                <c:pt idx="57">
                  <c:v>-74.093962259999998</c:v>
                </c:pt>
                <c:pt idx="58">
                  <c:v>-74.019761540000005</c:v>
                </c:pt>
                <c:pt idx="59">
                  <c:v>-73.948832359999997</c:v>
                </c:pt>
                <c:pt idx="60">
                  <c:v>-73.881035109999999</c:v>
                </c:pt>
                <c:pt idx="61">
                  <c:v>-73.816529270000004</c:v>
                </c:pt>
                <c:pt idx="62">
                  <c:v>-73.755305289999995</c:v>
                </c:pt>
                <c:pt idx="63">
                  <c:v>-73.697322920000005</c:v>
                </c:pt>
                <c:pt idx="64">
                  <c:v>-73.642646409999998</c:v>
                </c:pt>
                <c:pt idx="65">
                  <c:v>-73.591133249999999</c:v>
                </c:pt>
                <c:pt idx="66">
                  <c:v>-73.542955259999999</c:v>
                </c:pt>
                <c:pt idx="67">
                  <c:v>-73.498004440000003</c:v>
                </c:pt>
                <c:pt idx="68">
                  <c:v>-73.456379769999998</c:v>
                </c:pt>
                <c:pt idx="69">
                  <c:v>-73.418071380000001</c:v>
                </c:pt>
                <c:pt idx="70">
                  <c:v>-73.383055940000006</c:v>
                </c:pt>
                <c:pt idx="71">
                  <c:v>-73.351294710000005</c:v>
                </c:pt>
                <c:pt idx="72">
                  <c:v>-73.322743090000003</c:v>
                </c:pt>
                <c:pt idx="73">
                  <c:v>-73.297455709999994</c:v>
                </c:pt>
                <c:pt idx="74">
                  <c:v>-73.275427530000002</c:v>
                </c:pt>
                <c:pt idx="75">
                  <c:v>-73.256659369999994</c:v>
                </c:pt>
                <c:pt idx="76">
                  <c:v>-73.24113251</c:v>
                </c:pt>
                <c:pt idx="77">
                  <c:v>-73.228854290000001</c:v>
                </c:pt>
                <c:pt idx="78">
                  <c:v>-73.219781280000007</c:v>
                </c:pt>
                <c:pt idx="79">
                  <c:v>-73.213892240000007</c:v>
                </c:pt>
                <c:pt idx="80">
                  <c:v>-73.211216759999999</c:v>
                </c:pt>
                <c:pt idx="81">
                  <c:v>-73.211798720000004</c:v>
                </c:pt>
                <c:pt idx="82">
                  <c:v>-73.215658750000003</c:v>
                </c:pt>
                <c:pt idx="83">
                  <c:v>-73.222771710000004</c:v>
                </c:pt>
                <c:pt idx="84">
                  <c:v>-73.233119830000007</c:v>
                </c:pt>
                <c:pt idx="85">
                  <c:v>-73.246702459999995</c:v>
                </c:pt>
                <c:pt idx="86">
                  <c:v>-73.263542709999996</c:v>
                </c:pt>
                <c:pt idx="87">
                  <c:v>-73.283640739999996</c:v>
                </c:pt>
                <c:pt idx="88">
                  <c:v>-73.306998899999996</c:v>
                </c:pt>
                <c:pt idx="89">
                  <c:v>-73.333593820000004</c:v>
                </c:pt>
                <c:pt idx="90">
                  <c:v>-73.363464789999995</c:v>
                </c:pt>
                <c:pt idx="91">
                  <c:v>-73.396547040000002</c:v>
                </c:pt>
                <c:pt idx="92">
                  <c:v>-73.432855779999997</c:v>
                </c:pt>
                <c:pt idx="93">
                  <c:v>-73.472413840000002</c:v>
                </c:pt>
                <c:pt idx="94">
                  <c:v>-73.515215979999994</c:v>
                </c:pt>
                <c:pt idx="95">
                  <c:v>-73.561360960000002</c:v>
                </c:pt>
                <c:pt idx="96">
                  <c:v>-73.610780689999999</c:v>
                </c:pt>
                <c:pt idx="97">
                  <c:v>-73.663482439999996</c:v>
                </c:pt>
                <c:pt idx="98">
                  <c:v>-73.719437350000007</c:v>
                </c:pt>
                <c:pt idx="99">
                  <c:v>-73.778580950000006</c:v>
                </c:pt>
                <c:pt idx="100">
                  <c:v>-73.841055679999997</c:v>
                </c:pt>
                <c:pt idx="101">
                  <c:v>-73.906823790000004</c:v>
                </c:pt>
                <c:pt idx="102">
                  <c:v>-73.975809499999997</c:v>
                </c:pt>
                <c:pt idx="103">
                  <c:v>-74.04795154</c:v>
                </c:pt>
                <c:pt idx="104">
                  <c:v>-74.123417880000005</c:v>
                </c:pt>
                <c:pt idx="105">
                  <c:v>-74.202046749999994</c:v>
                </c:pt>
                <c:pt idx="106">
                  <c:v>-74.283954339999994</c:v>
                </c:pt>
                <c:pt idx="107">
                  <c:v>-74.369007879999998</c:v>
                </c:pt>
                <c:pt idx="108">
                  <c:v>-74.457098160000001</c:v>
                </c:pt>
                <c:pt idx="109">
                  <c:v>-74.548425109999997</c:v>
                </c:pt>
                <c:pt idx="110">
                  <c:v>-74.642840820000004</c:v>
                </c:pt>
                <c:pt idx="111">
                  <c:v>-74.740485329999998</c:v>
                </c:pt>
                <c:pt idx="112">
                  <c:v>-74.841180660000006</c:v>
                </c:pt>
                <c:pt idx="113">
                  <c:v>-74.944796400000001</c:v>
                </c:pt>
                <c:pt idx="114">
                  <c:v>-75.051572449999995</c:v>
                </c:pt>
                <c:pt idx="115">
                  <c:v>-75.1613373</c:v>
                </c:pt>
                <c:pt idx="116">
                  <c:v>-75.274179700000005</c:v>
                </c:pt>
                <c:pt idx="117">
                  <c:v>-75.389998320000004</c:v>
                </c:pt>
                <c:pt idx="118">
                  <c:v>-75.508770010000006</c:v>
                </c:pt>
                <c:pt idx="119">
                  <c:v>-75.630423780000001</c:v>
                </c:pt>
                <c:pt idx="120">
                  <c:v>-75.755134389999995</c:v>
                </c:pt>
                <c:pt idx="121">
                  <c:v>-75.882719910000006</c:v>
                </c:pt>
                <c:pt idx="122">
                  <c:v>-76.013071719999999</c:v>
                </c:pt>
                <c:pt idx="123">
                  <c:v>-76.146278780000003</c:v>
                </c:pt>
                <c:pt idx="124">
                  <c:v>-76.282169719999999</c:v>
                </c:pt>
                <c:pt idx="125">
                  <c:v>-76.421021330000002</c:v>
                </c:pt>
                <c:pt idx="126">
                  <c:v>-76.562521770000004</c:v>
                </c:pt>
                <c:pt idx="127">
                  <c:v>-76.706689030000007</c:v>
                </c:pt>
                <c:pt idx="128">
                  <c:v>-76.853580289999996</c:v>
                </c:pt>
                <c:pt idx="129">
                  <c:v>-77.003294100000005</c:v>
                </c:pt>
                <c:pt idx="130">
                  <c:v>-77.15566364</c:v>
                </c:pt>
                <c:pt idx="131">
                  <c:v>-77.310634829999998</c:v>
                </c:pt>
                <c:pt idx="132">
                  <c:v>-77.468176790000001</c:v>
                </c:pt>
                <c:pt idx="133">
                  <c:v>-77.628338310000004</c:v>
                </c:pt>
                <c:pt idx="134">
                  <c:v>-77.79121481</c:v>
                </c:pt>
                <c:pt idx="135">
                  <c:v>-77.956616080000003</c:v>
                </c:pt>
                <c:pt idx="136">
                  <c:v>-78.124448279999996</c:v>
                </c:pt>
                <c:pt idx="137">
                  <c:v>-78.294691900000004</c:v>
                </c:pt>
                <c:pt idx="138">
                  <c:v>-78.467458260000001</c:v>
                </c:pt>
                <c:pt idx="139">
                  <c:v>-78.642604860000006</c:v>
                </c:pt>
                <c:pt idx="140">
                  <c:v>-78.820513109999993</c:v>
                </c:pt>
                <c:pt idx="141">
                  <c:v>-79.00079144</c:v>
                </c:pt>
                <c:pt idx="142">
                  <c:v>-79.18343788</c:v>
                </c:pt>
                <c:pt idx="143">
                  <c:v>-79.368538139999998</c:v>
                </c:pt>
                <c:pt idx="144">
                  <c:v>-79.556229099999996</c:v>
                </c:pt>
                <c:pt idx="145">
                  <c:v>-79.746309999999994</c:v>
                </c:pt>
                <c:pt idx="146">
                  <c:v>-79.93868784</c:v>
                </c:pt>
                <c:pt idx="147">
                  <c:v>-80.133365409999996</c:v>
                </c:pt>
                <c:pt idx="148">
                  <c:v>-80.330513589999995</c:v>
                </c:pt>
                <c:pt idx="149">
                  <c:v>-80.530021349999998</c:v>
                </c:pt>
                <c:pt idx="150">
                  <c:v>-80.732351109999996</c:v>
                </c:pt>
                <c:pt idx="151">
                  <c:v>-80.936762569999999</c:v>
                </c:pt>
                <c:pt idx="152">
                  <c:v>-81.143846460000006</c:v>
                </c:pt>
                <c:pt idx="153">
                  <c:v>-81.353155389999998</c:v>
                </c:pt>
                <c:pt idx="154">
                  <c:v>-81.564726109999995</c:v>
                </c:pt>
                <c:pt idx="155">
                  <c:v>-81.778764089999996</c:v>
                </c:pt>
                <c:pt idx="156">
                  <c:v>-81.99582436</c:v>
                </c:pt>
                <c:pt idx="157">
                  <c:v>-82.216090030000004</c:v>
                </c:pt>
                <c:pt idx="158">
                  <c:v>-82.438905629999994</c:v>
                </c:pt>
                <c:pt idx="159">
                  <c:v>-82.663283309999997</c:v>
                </c:pt>
                <c:pt idx="160">
                  <c:v>-82.807662710000002</c:v>
                </c:pt>
                <c:pt idx="161">
                  <c:v>-82.879916890000004</c:v>
                </c:pt>
                <c:pt idx="162">
                  <c:v>-82.952233699999994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DC73-4760-B80C-FE0B07FBE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0791464"/>
        <c:axId val="780795072"/>
      </c:scatterChart>
      <c:valAx>
        <c:axId val="780791464"/>
        <c:scaling>
          <c:orientation val="minMax"/>
          <c:max val="16"/>
          <c:min val="-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minorGridlines>
          <c:spPr>
            <a:ln>
              <a:noFill/>
              <a:prstDash val="dash"/>
            </a:ln>
          </c:spPr>
        </c:minorGridlines>
        <c:numFmt formatCode="#,##0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80795072"/>
        <c:crossesAt val="-84.149999999999991"/>
        <c:crossBetween val="midCat"/>
        <c:majorUnit val="2"/>
      </c:valAx>
      <c:valAx>
        <c:axId val="780795072"/>
        <c:scaling>
          <c:orientation val="minMax"/>
          <c:max val="-71.35799999999999"/>
          <c:min val="-84.14999999999999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80791464"/>
        <c:crossesAt val="0"/>
        <c:crossBetween val="midCat"/>
      </c:valAx>
      <c:spPr>
        <a:noFill/>
        <a:ln w="12700">
          <a:solidFill>
            <a:schemeClr val="bg1"/>
          </a:solidFill>
        </a:ln>
      </c:spPr>
    </c:plotArea>
    <c:plotVisOnly val="1"/>
    <c:dispBlanksAs val="gap"/>
    <c:showDLblsOverMax val="0"/>
    <c:extLst/>
  </c:chart>
  <c:spPr>
    <a:noFill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Comparison between test data</a:t>
            </a:r>
            <a:r>
              <a:rPr lang="en-US" baseline="0"/>
              <a:t> and 3D FEA solutions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2661027419821837E-2"/>
          <c:y val="0.14447564480639724"/>
          <c:w val="0.85826688696928388"/>
          <c:h val="0.74868400889493014"/>
        </c:manualLayout>
      </c:layout>
      <c:scatterChart>
        <c:scatterStyle val="lineMarker"/>
        <c:varyColors val="0"/>
        <c:ser>
          <c:idx val="0"/>
          <c:order val="0"/>
          <c:tx>
            <c:v>3D FEA solution using BS7910 off-nominal FCGR</c:v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Comparison!$E$8:$E$100</c:f>
              <c:numCache>
                <c:formatCode>General</c:formatCode>
                <c:ptCount val="93"/>
                <c:pt idx="0">
                  <c:v>0</c:v>
                </c:pt>
                <c:pt idx="1">
                  <c:v>9.9425000000000008</c:v>
                </c:pt>
                <c:pt idx="2">
                  <c:v>100.88</c:v>
                </c:pt>
                <c:pt idx="3">
                  <c:v>302.97000000000003</c:v>
                </c:pt>
                <c:pt idx="4">
                  <c:v>1011.4</c:v>
                </c:pt>
                <c:pt idx="5">
                  <c:v>2021.1</c:v>
                </c:pt>
                <c:pt idx="6">
                  <c:v>3032.1</c:v>
                </c:pt>
                <c:pt idx="7">
                  <c:v>4039.8</c:v>
                </c:pt>
                <c:pt idx="8">
                  <c:v>4746.6000000000004</c:v>
                </c:pt>
                <c:pt idx="9">
                  <c:v>4948.5</c:v>
                </c:pt>
                <c:pt idx="10">
                  <c:v>5039.1000000000004</c:v>
                </c:pt>
                <c:pt idx="11">
                  <c:v>5049.2</c:v>
                </c:pt>
                <c:pt idx="12">
                  <c:v>5059.3</c:v>
                </c:pt>
                <c:pt idx="13">
                  <c:v>5159.8999999999996</c:v>
                </c:pt>
                <c:pt idx="14">
                  <c:v>5552.2</c:v>
                </c:pt>
                <c:pt idx="15">
                  <c:v>6054.7</c:v>
                </c:pt>
                <c:pt idx="16">
                  <c:v>7059.4</c:v>
                </c:pt>
                <c:pt idx="17">
                  <c:v>8062.1</c:v>
                </c:pt>
                <c:pt idx="18">
                  <c:v>9056.7999999999902</c:v>
                </c:pt>
                <c:pt idx="19">
                  <c:v>10060</c:v>
                </c:pt>
                <c:pt idx="20">
                  <c:v>11062</c:v>
                </c:pt>
                <c:pt idx="21">
                  <c:v>12064</c:v>
                </c:pt>
                <c:pt idx="22">
                  <c:v>13066</c:v>
                </c:pt>
                <c:pt idx="23">
                  <c:v>14065</c:v>
                </c:pt>
                <c:pt idx="24">
                  <c:v>14565</c:v>
                </c:pt>
                <c:pt idx="25">
                  <c:v>14955</c:v>
                </c:pt>
                <c:pt idx="26">
                  <c:v>15055</c:v>
                </c:pt>
                <c:pt idx="27">
                  <c:v>15065</c:v>
                </c:pt>
                <c:pt idx="28">
                  <c:v>15075</c:v>
                </c:pt>
                <c:pt idx="29">
                  <c:v>15165</c:v>
                </c:pt>
                <c:pt idx="30">
                  <c:v>15365</c:v>
                </c:pt>
                <c:pt idx="31">
                  <c:v>16064</c:v>
                </c:pt>
                <c:pt idx="32">
                  <c:v>17065</c:v>
                </c:pt>
                <c:pt idx="33">
                  <c:v>18066</c:v>
                </c:pt>
                <c:pt idx="34">
                  <c:v>19067</c:v>
                </c:pt>
                <c:pt idx="35">
                  <c:v>19769</c:v>
                </c:pt>
                <c:pt idx="36">
                  <c:v>19969</c:v>
                </c:pt>
                <c:pt idx="37">
                  <c:v>20059</c:v>
                </c:pt>
                <c:pt idx="38">
                  <c:v>20069</c:v>
                </c:pt>
                <c:pt idx="39">
                  <c:v>20079</c:v>
                </c:pt>
                <c:pt idx="40">
                  <c:v>20179</c:v>
                </c:pt>
                <c:pt idx="41">
                  <c:v>20568</c:v>
                </c:pt>
                <c:pt idx="42">
                  <c:v>21067</c:v>
                </c:pt>
                <c:pt idx="43">
                  <c:v>22071</c:v>
                </c:pt>
                <c:pt idx="44">
                  <c:v>23070</c:v>
                </c:pt>
                <c:pt idx="45">
                  <c:v>24064</c:v>
                </c:pt>
                <c:pt idx="46">
                  <c:v>25061</c:v>
                </c:pt>
                <c:pt idx="47">
                  <c:v>26060</c:v>
                </c:pt>
                <c:pt idx="48">
                  <c:v>27061</c:v>
                </c:pt>
                <c:pt idx="49">
                  <c:v>28063</c:v>
                </c:pt>
                <c:pt idx="50">
                  <c:v>29064</c:v>
                </c:pt>
                <c:pt idx="51">
                  <c:v>29561</c:v>
                </c:pt>
                <c:pt idx="52">
                  <c:v>29951</c:v>
                </c:pt>
                <c:pt idx="53">
                  <c:v>30051</c:v>
                </c:pt>
                <c:pt idx="54">
                  <c:v>30061</c:v>
                </c:pt>
                <c:pt idx="55">
                  <c:v>30071</c:v>
                </c:pt>
                <c:pt idx="56">
                  <c:v>30161</c:v>
                </c:pt>
                <c:pt idx="57">
                  <c:v>30361</c:v>
                </c:pt>
                <c:pt idx="58">
                  <c:v>31062</c:v>
                </c:pt>
                <c:pt idx="59">
                  <c:v>32064</c:v>
                </c:pt>
                <c:pt idx="60">
                  <c:v>33068</c:v>
                </c:pt>
                <c:pt idx="61">
                  <c:v>34066</c:v>
                </c:pt>
                <c:pt idx="62">
                  <c:v>34765</c:v>
                </c:pt>
                <c:pt idx="63">
                  <c:v>34965</c:v>
                </c:pt>
                <c:pt idx="64">
                  <c:v>35055</c:v>
                </c:pt>
                <c:pt idx="65">
                  <c:v>35065</c:v>
                </c:pt>
                <c:pt idx="66">
                  <c:v>35075</c:v>
                </c:pt>
                <c:pt idx="67">
                  <c:v>35175</c:v>
                </c:pt>
                <c:pt idx="68">
                  <c:v>35563</c:v>
                </c:pt>
                <c:pt idx="69">
                  <c:v>36065</c:v>
                </c:pt>
                <c:pt idx="70">
                  <c:v>37060</c:v>
                </c:pt>
                <c:pt idx="71">
                  <c:v>38055</c:v>
                </c:pt>
                <c:pt idx="72">
                  <c:v>39049</c:v>
                </c:pt>
                <c:pt idx="73">
                  <c:v>40046</c:v>
                </c:pt>
              </c:numCache>
            </c:numRef>
          </c:xVal>
          <c:yVal>
            <c:numRef>
              <c:f>Comparison!$F$8:$F$100</c:f>
              <c:numCache>
                <c:formatCode>General</c:formatCode>
                <c:ptCount val="93"/>
                <c:pt idx="0">
                  <c:v>7.2898122160752097</c:v>
                </c:pt>
                <c:pt idx="1">
                  <c:v>7.2898841016507498</c:v>
                </c:pt>
                <c:pt idx="2">
                  <c:v>7.2916818818861504</c:v>
                </c:pt>
                <c:pt idx="3">
                  <c:v>7.2956788705167499</c:v>
                </c:pt>
                <c:pt idx="4">
                  <c:v>7.30969826047028</c:v>
                </c:pt>
                <c:pt idx="5">
                  <c:v>7.3297873853758801</c:v>
                </c:pt>
                <c:pt idx="6">
                  <c:v>7.3499926578030204</c:v>
                </c:pt>
                <c:pt idx="7">
                  <c:v>7.3702962544209498</c:v>
                </c:pt>
                <c:pt idx="8">
                  <c:v>7.3845837099956002</c:v>
                </c:pt>
                <c:pt idx="9">
                  <c:v>7.3886820731873897</c:v>
                </c:pt>
                <c:pt idx="10">
                  <c:v>7.3905276339866699</c:v>
                </c:pt>
                <c:pt idx="11">
                  <c:v>7.3907327991085099</c:v>
                </c:pt>
                <c:pt idx="12">
                  <c:v>7.3918587679247896</c:v>
                </c:pt>
                <c:pt idx="13">
                  <c:v>7.4031209377661202</c:v>
                </c:pt>
                <c:pt idx="14">
                  <c:v>7.4471518136144601</c:v>
                </c:pt>
                <c:pt idx="15">
                  <c:v>7.5041285577764603</c:v>
                </c:pt>
                <c:pt idx="16">
                  <c:v>7.6196453328758702</c:v>
                </c:pt>
                <c:pt idx="17">
                  <c:v>7.7378717102721399</c:v>
                </c:pt>
                <c:pt idx="18">
                  <c:v>7.8593589592390298</c:v>
                </c:pt>
                <c:pt idx="19">
                  <c:v>7.9842334775471402</c:v>
                </c:pt>
                <c:pt idx="20">
                  <c:v>8.1126834741143394</c:v>
                </c:pt>
                <c:pt idx="21">
                  <c:v>8.2449181227040693</c:v>
                </c:pt>
                <c:pt idx="22">
                  <c:v>8.3814858632793499</c:v>
                </c:pt>
                <c:pt idx="23">
                  <c:v>8.5217473734972202</c:v>
                </c:pt>
                <c:pt idx="24">
                  <c:v>8.5943577621196603</c:v>
                </c:pt>
                <c:pt idx="25">
                  <c:v>8.6519841851272705</c:v>
                </c:pt>
                <c:pt idx="26">
                  <c:v>8.6669562559141404</c:v>
                </c:pt>
                <c:pt idx="27">
                  <c:v>8.6684592352093794</c:v>
                </c:pt>
                <c:pt idx="28">
                  <c:v>8.6687446431845601</c:v>
                </c:pt>
                <c:pt idx="29">
                  <c:v>8.6713129918539806</c:v>
                </c:pt>
                <c:pt idx="30">
                  <c:v>8.6770226822681895</c:v>
                </c:pt>
                <c:pt idx="31">
                  <c:v>8.6970403885391292</c:v>
                </c:pt>
                <c:pt idx="32">
                  <c:v>8.7257717975272104</c:v>
                </c:pt>
                <c:pt idx="33">
                  <c:v>8.7547210444522108</c:v>
                </c:pt>
                <c:pt idx="34">
                  <c:v>8.7838112874342293</c:v>
                </c:pt>
                <c:pt idx="35">
                  <c:v>8.8043149524486903</c:v>
                </c:pt>
                <c:pt idx="36">
                  <c:v>8.8102191093360904</c:v>
                </c:pt>
                <c:pt idx="37">
                  <c:v>8.8128795871937804</c:v>
                </c:pt>
                <c:pt idx="38">
                  <c:v>8.8131752820471601</c:v>
                </c:pt>
                <c:pt idx="39">
                  <c:v>8.8147297841237702</c:v>
                </c:pt>
                <c:pt idx="40">
                  <c:v>8.8302775226406904</c:v>
                </c:pt>
                <c:pt idx="41">
                  <c:v>8.8911580423458094</c:v>
                </c:pt>
                <c:pt idx="42">
                  <c:v>8.9702601822370092</c:v>
                </c:pt>
                <c:pt idx="43">
                  <c:v>9.1313718705592208</c:v>
                </c:pt>
                <c:pt idx="44">
                  <c:v>9.2987550826465597</c:v>
                </c:pt>
                <c:pt idx="45">
                  <c:v>9.4732472757365898</c:v>
                </c:pt>
                <c:pt idx="46">
                  <c:v>9.6544905433596195</c:v>
                </c:pt>
                <c:pt idx="47">
                  <c:v>9.8444218540053292</c:v>
                </c:pt>
                <c:pt idx="48">
                  <c:v>10.0427435312728</c:v>
                </c:pt>
                <c:pt idx="49">
                  <c:v>10.250136369723799</c:v>
                </c:pt>
                <c:pt idx="50">
                  <c:v>10.4682136801495</c:v>
                </c:pt>
                <c:pt idx="51">
                  <c:v>10.582835870613801</c:v>
                </c:pt>
                <c:pt idx="52">
                  <c:v>10.6748385390056</c:v>
                </c:pt>
                <c:pt idx="53">
                  <c:v>10.6989510975431</c:v>
                </c:pt>
                <c:pt idx="54">
                  <c:v>10.701377056293</c:v>
                </c:pt>
                <c:pt idx="55">
                  <c:v>10.701841646802301</c:v>
                </c:pt>
                <c:pt idx="56">
                  <c:v>10.706026204334099</c:v>
                </c:pt>
                <c:pt idx="57">
                  <c:v>10.7153008229721</c:v>
                </c:pt>
                <c:pt idx="58">
                  <c:v>10.747930806236001</c:v>
                </c:pt>
                <c:pt idx="59">
                  <c:v>10.794693659590401</c:v>
                </c:pt>
                <c:pt idx="60">
                  <c:v>10.842195143431899</c:v>
                </c:pt>
                <c:pt idx="61">
                  <c:v>10.890104199209899</c:v>
                </c:pt>
                <c:pt idx="62">
                  <c:v>10.9240489832567</c:v>
                </c:pt>
                <c:pt idx="63">
                  <c:v>10.933684123430799</c:v>
                </c:pt>
                <c:pt idx="64">
                  <c:v>10.938090846577399</c:v>
                </c:pt>
                <c:pt idx="65">
                  <c:v>10.938581041236599</c:v>
                </c:pt>
                <c:pt idx="66">
                  <c:v>10.9411443209871</c:v>
                </c:pt>
                <c:pt idx="67">
                  <c:v>10.966792445446901</c:v>
                </c:pt>
                <c:pt idx="68">
                  <c:v>11.0674784495046</c:v>
                </c:pt>
                <c:pt idx="69">
                  <c:v>11.1996943543454</c:v>
                </c:pt>
                <c:pt idx="70">
                  <c:v>11.473837731418399</c:v>
                </c:pt>
                <c:pt idx="71">
                  <c:v>11.769876438634</c:v>
                </c:pt>
                <c:pt idx="72">
                  <c:v>12.0976492645642</c:v>
                </c:pt>
                <c:pt idx="73">
                  <c:v>12.4775079480061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D55-4758-B203-404D879B4117}"/>
            </c:ext>
          </c:extLst>
        </c:ser>
        <c:ser>
          <c:idx val="2"/>
          <c:order val="1"/>
          <c:tx>
            <c:v>3D FEA solution using BS7910 mean FCGR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Comparison!$AC$8:$AC$84</c:f>
              <c:numCache>
                <c:formatCode>General</c:formatCode>
                <c:ptCount val="77"/>
                <c:pt idx="0">
                  <c:v>0</c:v>
                </c:pt>
                <c:pt idx="1">
                  <c:v>9.9441000000000006</c:v>
                </c:pt>
                <c:pt idx="2">
                  <c:v>100.88</c:v>
                </c:pt>
                <c:pt idx="3">
                  <c:v>302.97000000000003</c:v>
                </c:pt>
                <c:pt idx="4">
                  <c:v>1010.1</c:v>
                </c:pt>
                <c:pt idx="5">
                  <c:v>2019.6</c:v>
                </c:pt>
                <c:pt idx="6">
                  <c:v>3028</c:v>
                </c:pt>
                <c:pt idx="7">
                  <c:v>4037.7</c:v>
                </c:pt>
                <c:pt idx="8">
                  <c:v>4742.2</c:v>
                </c:pt>
                <c:pt idx="9">
                  <c:v>4944.2</c:v>
                </c:pt>
                <c:pt idx="10">
                  <c:v>5035.1000000000004</c:v>
                </c:pt>
                <c:pt idx="11">
                  <c:v>5045.1000000000004</c:v>
                </c:pt>
                <c:pt idx="12">
                  <c:v>5055.1000000000004</c:v>
                </c:pt>
                <c:pt idx="13">
                  <c:v>5155.7</c:v>
                </c:pt>
                <c:pt idx="14">
                  <c:v>5547.8</c:v>
                </c:pt>
                <c:pt idx="15">
                  <c:v>6050.2</c:v>
                </c:pt>
                <c:pt idx="16">
                  <c:v>7054.4</c:v>
                </c:pt>
                <c:pt idx="17">
                  <c:v>8057.9</c:v>
                </c:pt>
                <c:pt idx="18">
                  <c:v>9053.5</c:v>
                </c:pt>
                <c:pt idx="19">
                  <c:v>10056</c:v>
                </c:pt>
                <c:pt idx="20">
                  <c:v>11058</c:v>
                </c:pt>
                <c:pt idx="21">
                  <c:v>12061</c:v>
                </c:pt>
                <c:pt idx="22">
                  <c:v>13063</c:v>
                </c:pt>
                <c:pt idx="23">
                  <c:v>14065</c:v>
                </c:pt>
                <c:pt idx="24">
                  <c:v>14565</c:v>
                </c:pt>
                <c:pt idx="25">
                  <c:v>14955</c:v>
                </c:pt>
                <c:pt idx="26">
                  <c:v>15055</c:v>
                </c:pt>
                <c:pt idx="27">
                  <c:v>15065</c:v>
                </c:pt>
                <c:pt idx="28">
                  <c:v>15075</c:v>
                </c:pt>
                <c:pt idx="29">
                  <c:v>15165</c:v>
                </c:pt>
                <c:pt idx="30">
                  <c:v>15365</c:v>
                </c:pt>
                <c:pt idx="31">
                  <c:v>16066</c:v>
                </c:pt>
                <c:pt idx="32">
                  <c:v>17067</c:v>
                </c:pt>
                <c:pt idx="33">
                  <c:v>18068</c:v>
                </c:pt>
                <c:pt idx="34">
                  <c:v>19068</c:v>
                </c:pt>
                <c:pt idx="35">
                  <c:v>19767</c:v>
                </c:pt>
                <c:pt idx="36">
                  <c:v>19967</c:v>
                </c:pt>
                <c:pt idx="37">
                  <c:v>20057</c:v>
                </c:pt>
                <c:pt idx="38">
                  <c:v>20067</c:v>
                </c:pt>
                <c:pt idx="39">
                  <c:v>20077</c:v>
                </c:pt>
                <c:pt idx="40">
                  <c:v>20177</c:v>
                </c:pt>
                <c:pt idx="41">
                  <c:v>20567</c:v>
                </c:pt>
                <c:pt idx="42">
                  <c:v>21067</c:v>
                </c:pt>
                <c:pt idx="43">
                  <c:v>22068</c:v>
                </c:pt>
                <c:pt idx="44">
                  <c:v>23072</c:v>
                </c:pt>
                <c:pt idx="45">
                  <c:v>24071</c:v>
                </c:pt>
                <c:pt idx="46">
                  <c:v>25065</c:v>
                </c:pt>
                <c:pt idx="47">
                  <c:v>26068</c:v>
                </c:pt>
                <c:pt idx="48">
                  <c:v>27069</c:v>
                </c:pt>
                <c:pt idx="49">
                  <c:v>28064</c:v>
                </c:pt>
                <c:pt idx="50">
                  <c:v>29062</c:v>
                </c:pt>
                <c:pt idx="51">
                  <c:v>29561</c:v>
                </c:pt>
                <c:pt idx="52">
                  <c:v>29952</c:v>
                </c:pt>
                <c:pt idx="53">
                  <c:v>30052</c:v>
                </c:pt>
                <c:pt idx="54">
                  <c:v>30062</c:v>
                </c:pt>
                <c:pt idx="55">
                  <c:v>30072</c:v>
                </c:pt>
                <c:pt idx="56">
                  <c:v>30162</c:v>
                </c:pt>
                <c:pt idx="57">
                  <c:v>30363</c:v>
                </c:pt>
                <c:pt idx="58">
                  <c:v>31065</c:v>
                </c:pt>
                <c:pt idx="59">
                  <c:v>32068</c:v>
                </c:pt>
                <c:pt idx="60">
                  <c:v>33071</c:v>
                </c:pt>
                <c:pt idx="61">
                  <c:v>34065</c:v>
                </c:pt>
                <c:pt idx="62">
                  <c:v>34762</c:v>
                </c:pt>
                <c:pt idx="63">
                  <c:v>34962</c:v>
                </c:pt>
                <c:pt idx="64">
                  <c:v>35052</c:v>
                </c:pt>
                <c:pt idx="65">
                  <c:v>35062</c:v>
                </c:pt>
                <c:pt idx="66">
                  <c:v>35072</c:v>
                </c:pt>
                <c:pt idx="67">
                  <c:v>35172</c:v>
                </c:pt>
                <c:pt idx="68">
                  <c:v>35562</c:v>
                </c:pt>
                <c:pt idx="69">
                  <c:v>36062</c:v>
                </c:pt>
                <c:pt idx="70">
                  <c:v>37063</c:v>
                </c:pt>
                <c:pt idx="71">
                  <c:v>38065</c:v>
                </c:pt>
                <c:pt idx="72">
                  <c:v>39070</c:v>
                </c:pt>
                <c:pt idx="73">
                  <c:v>40066</c:v>
                </c:pt>
                <c:pt idx="74">
                  <c:v>41074</c:v>
                </c:pt>
                <c:pt idx="75">
                  <c:v>42066</c:v>
                </c:pt>
                <c:pt idx="76">
                  <c:v>43069</c:v>
                </c:pt>
              </c:numCache>
            </c:numRef>
          </c:xVal>
          <c:yVal>
            <c:numRef>
              <c:f>Comparison!$AD$8:$AD$84</c:f>
              <c:numCache>
                <c:formatCode>General</c:formatCode>
                <c:ptCount val="77"/>
                <c:pt idx="0">
                  <c:v>7.2898122160752097</c:v>
                </c:pt>
                <c:pt idx="1">
                  <c:v>7.2899369349165397</c:v>
                </c:pt>
                <c:pt idx="2">
                  <c:v>7.2922114408241301</c:v>
                </c:pt>
                <c:pt idx="3">
                  <c:v>7.2972701108273901</c:v>
                </c:pt>
                <c:pt idx="4">
                  <c:v>7.3150239719477401</c:v>
                </c:pt>
                <c:pt idx="5">
                  <c:v>7.3404867829649598</c:v>
                </c:pt>
                <c:pt idx="6">
                  <c:v>7.36611967999188</c:v>
                </c:pt>
                <c:pt idx="7">
                  <c:v>7.3919387401489702</c:v>
                </c:pt>
                <c:pt idx="8">
                  <c:v>7.4101802085313704</c:v>
                </c:pt>
                <c:pt idx="9">
                  <c:v>7.4154019701018603</c:v>
                </c:pt>
                <c:pt idx="10">
                  <c:v>7.4176940361730299</c:v>
                </c:pt>
                <c:pt idx="11">
                  <c:v>7.4179558159995498</c:v>
                </c:pt>
                <c:pt idx="12">
                  <c:v>7.4189534124711303</c:v>
                </c:pt>
                <c:pt idx="13">
                  <c:v>7.42893501862644</c:v>
                </c:pt>
                <c:pt idx="14">
                  <c:v>7.4679459793877498</c:v>
                </c:pt>
                <c:pt idx="15">
                  <c:v>7.5183780050270501</c:v>
                </c:pt>
                <c:pt idx="16">
                  <c:v>7.6201225684017198</c:v>
                </c:pt>
                <c:pt idx="17">
                  <c:v>7.7239538127612297</c:v>
                </c:pt>
                <c:pt idx="18">
                  <c:v>7.8297416628257297</c:v>
                </c:pt>
                <c:pt idx="19">
                  <c:v>7.9378809802224799</c:v>
                </c:pt>
                <c:pt idx="20">
                  <c:v>8.0482603156783092</c:v>
                </c:pt>
                <c:pt idx="21">
                  <c:v>8.1611687494673006</c:v>
                </c:pt>
                <c:pt idx="22">
                  <c:v>8.2766395720967996</c:v>
                </c:pt>
                <c:pt idx="23">
                  <c:v>8.3951443180758201</c:v>
                </c:pt>
                <c:pt idx="24">
                  <c:v>8.4557947048774498</c:v>
                </c:pt>
                <c:pt idx="25">
                  <c:v>8.5034036412518699</c:v>
                </c:pt>
                <c:pt idx="26">
                  <c:v>8.5159071488335307</c:v>
                </c:pt>
                <c:pt idx="27">
                  <c:v>8.5171510115413795</c:v>
                </c:pt>
                <c:pt idx="28">
                  <c:v>8.5174968648149108</c:v>
                </c:pt>
                <c:pt idx="29">
                  <c:v>8.5206105225113795</c:v>
                </c:pt>
                <c:pt idx="30">
                  <c:v>8.5275340742657004</c:v>
                </c:pt>
                <c:pt idx="31">
                  <c:v>8.5518137564703292</c:v>
                </c:pt>
                <c:pt idx="32">
                  <c:v>8.5867081852764695</c:v>
                </c:pt>
                <c:pt idx="33">
                  <c:v>8.6219375437575305</c:v>
                </c:pt>
                <c:pt idx="34">
                  <c:v>8.6573804450564804</c:v>
                </c:pt>
                <c:pt idx="35">
                  <c:v>8.6825846129241899</c:v>
                </c:pt>
                <c:pt idx="36">
                  <c:v>8.6898055282368496</c:v>
                </c:pt>
                <c:pt idx="37">
                  <c:v>8.6930599390995607</c:v>
                </c:pt>
                <c:pt idx="38">
                  <c:v>8.6934219593148097</c:v>
                </c:pt>
                <c:pt idx="39">
                  <c:v>8.6947171488895094</c:v>
                </c:pt>
                <c:pt idx="40">
                  <c:v>8.7076693743158096</c:v>
                </c:pt>
                <c:pt idx="41">
                  <c:v>8.7583249410172801</c:v>
                </c:pt>
                <c:pt idx="42">
                  <c:v>8.8239871466332094</c:v>
                </c:pt>
                <c:pt idx="43">
                  <c:v>8.9570386895774003</c:v>
                </c:pt>
                <c:pt idx="44">
                  <c:v>9.0941088837834805</c:v>
                </c:pt>
                <c:pt idx="45">
                  <c:v>9.2356361392355009</c:v>
                </c:pt>
                <c:pt idx="46">
                  <c:v>9.3816185928615603</c:v>
                </c:pt>
                <c:pt idx="47">
                  <c:v>9.5325996824953094</c:v>
                </c:pt>
                <c:pt idx="48">
                  <c:v>9.6882305855032396</c:v>
                </c:pt>
                <c:pt idx="49">
                  <c:v>9.8498793031901304</c:v>
                </c:pt>
                <c:pt idx="50">
                  <c:v>10.0173430662083</c:v>
                </c:pt>
                <c:pt idx="51">
                  <c:v>10.104472654470699</c:v>
                </c:pt>
                <c:pt idx="52">
                  <c:v>10.173614557597899</c:v>
                </c:pt>
                <c:pt idx="53">
                  <c:v>10.1916405606292</c:v>
                </c:pt>
                <c:pt idx="54">
                  <c:v>10.1934505582272</c:v>
                </c:pt>
                <c:pt idx="55">
                  <c:v>10.193964816637999</c:v>
                </c:pt>
                <c:pt idx="56">
                  <c:v>10.1985924200231</c:v>
                </c:pt>
                <c:pt idx="57">
                  <c:v>10.208891779922</c:v>
                </c:pt>
                <c:pt idx="58">
                  <c:v>10.244984403816099</c:v>
                </c:pt>
                <c:pt idx="59">
                  <c:v>10.296916121810799</c:v>
                </c:pt>
                <c:pt idx="60">
                  <c:v>10.349434155930799</c:v>
                </c:pt>
                <c:pt idx="61">
                  <c:v>10.402498643284799</c:v>
                </c:pt>
                <c:pt idx="62">
                  <c:v>10.440136908942399</c:v>
                </c:pt>
                <c:pt idx="63">
                  <c:v>10.450944451653401</c:v>
                </c:pt>
                <c:pt idx="64">
                  <c:v>10.455821628822299</c:v>
                </c:pt>
                <c:pt idx="65">
                  <c:v>10.4563642931902</c:v>
                </c:pt>
                <c:pt idx="66">
                  <c:v>10.458287296820201</c:v>
                </c:pt>
                <c:pt idx="67">
                  <c:v>10.4775298403818</c:v>
                </c:pt>
                <c:pt idx="68">
                  <c:v>10.552796686103401</c:v>
                </c:pt>
                <c:pt idx="69">
                  <c:v>10.651094906825101</c:v>
                </c:pt>
                <c:pt idx="70">
                  <c:v>10.852376260731701</c:v>
                </c:pt>
                <c:pt idx="71">
                  <c:v>11.063934356209099</c:v>
                </c:pt>
                <c:pt idx="72">
                  <c:v>11.2869769519882</c:v>
                </c:pt>
                <c:pt idx="73">
                  <c:v>11.523306296474299</c:v>
                </c:pt>
                <c:pt idx="74">
                  <c:v>11.776687306886499</c:v>
                </c:pt>
                <c:pt idx="75">
                  <c:v>12.0528695608793</c:v>
                </c:pt>
                <c:pt idx="76">
                  <c:v>12.3648874168339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A2-4F05-84CC-4AFDBAE82B92}"/>
            </c:ext>
          </c:extLst>
        </c:ser>
        <c:ser>
          <c:idx val="1"/>
          <c:order val="2"/>
          <c:tx>
            <c:v>PE-3-1 Experimental Data </c:v>
          </c:tx>
          <c:spPr>
            <a:ln w="19050">
              <a:noFill/>
            </a:ln>
          </c:spPr>
          <c:xVal>
            <c:numRef>
              <c:f>digitizedData!$AQ$8:$AQ$13</c:f>
              <c:numCache>
                <c:formatCode>General</c:formatCode>
                <c:ptCount val="6"/>
                <c:pt idx="0">
                  <c:v>0</c:v>
                </c:pt>
                <c:pt idx="1">
                  <c:v>5000</c:v>
                </c:pt>
                <c:pt idx="2">
                  <c:v>15000</c:v>
                </c:pt>
                <c:pt idx="3">
                  <c:v>20000</c:v>
                </c:pt>
                <c:pt idx="4">
                  <c:v>30000</c:v>
                </c:pt>
                <c:pt idx="5">
                  <c:v>35000</c:v>
                </c:pt>
              </c:numCache>
            </c:numRef>
          </c:xVal>
          <c:yVal>
            <c:numRef>
              <c:f>digitizedData!$AR$8:$AR$13</c:f>
              <c:numCache>
                <c:formatCode>General</c:formatCode>
                <c:ptCount val="6"/>
                <c:pt idx="0">
                  <c:v>7.2906451612903203</c:v>
                </c:pt>
                <c:pt idx="1">
                  <c:v>7.4314516129032198</c:v>
                </c:pt>
                <c:pt idx="2">
                  <c:v>8.7143548387096708</c:v>
                </c:pt>
                <c:pt idx="3">
                  <c:v>8.9020967741935397</c:v>
                </c:pt>
                <c:pt idx="4">
                  <c:v>10.701290322580601</c:v>
                </c:pt>
                <c:pt idx="5">
                  <c:v>10.920322580645101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55-4758-B203-404D879B4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104656"/>
        <c:axId val="323105312"/>
      </c:scatterChart>
      <c:valAx>
        <c:axId val="32310465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cycles</a:t>
                </a:r>
              </a:p>
            </c:rich>
          </c:tx>
          <c:layout>
            <c:manualLayout>
              <c:xMode val="edge"/>
              <c:yMode val="edge"/>
              <c:x val="0.85922614189537883"/>
              <c:y val="0.8230269784025389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5312"/>
        <c:crosses val="autoZero"/>
        <c:crossBetween val="midCat"/>
      </c:valAx>
      <c:valAx>
        <c:axId val="32310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crack depth "a" (mm)</a:t>
                </a:r>
              </a:p>
            </c:rich>
          </c:tx>
          <c:layout>
            <c:manualLayout>
              <c:xMode val="edge"/>
              <c:yMode val="edge"/>
              <c:x val="1.1164542375821884E-2"/>
              <c:y val="0.2351728190640086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4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0362746155352029"/>
          <c:y val="0.14851000294709085"/>
          <c:w val="0.59078105053635743"/>
          <c:h val="0.26150963248948689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Comparison between test data</a:t>
            </a:r>
            <a:r>
              <a:rPr lang="en-US" baseline="0"/>
              <a:t> and 3D FEA solution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4549245651259051E-2"/>
          <c:y val="0.14447564480639724"/>
          <c:w val="0.8563785688415626"/>
          <c:h val="0.74868400889493014"/>
        </c:manualLayout>
      </c:layout>
      <c:scatterChart>
        <c:scatterStyle val="lineMarker"/>
        <c:varyColors val="0"/>
        <c:ser>
          <c:idx val="3"/>
          <c:order val="0"/>
          <c:tx>
            <c:v>3D FEA solution using BS7910 off-nominal FCGR</c:v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Comparison!$K$8:$K$14</c:f>
              <c:numCache>
                <c:formatCode>General</c:formatCode>
                <c:ptCount val="7"/>
                <c:pt idx="0">
                  <c:v>0</c:v>
                </c:pt>
                <c:pt idx="1">
                  <c:v>5049.2</c:v>
                </c:pt>
                <c:pt idx="2">
                  <c:v>15065</c:v>
                </c:pt>
                <c:pt idx="3">
                  <c:v>20069</c:v>
                </c:pt>
                <c:pt idx="4">
                  <c:v>30061</c:v>
                </c:pt>
                <c:pt idx="5">
                  <c:v>35065</c:v>
                </c:pt>
                <c:pt idx="6">
                  <c:v>39049</c:v>
                </c:pt>
              </c:numCache>
            </c:numRef>
          </c:xVal>
          <c:yVal>
            <c:numRef>
              <c:f>Comparison!$M$8:$M$14</c:f>
              <c:numCache>
                <c:formatCode>General</c:formatCode>
                <c:ptCount val="7"/>
                <c:pt idx="0">
                  <c:v>8.0011500000000009</c:v>
                </c:pt>
                <c:pt idx="1">
                  <c:v>8.19</c:v>
                </c:pt>
                <c:pt idx="2">
                  <c:v>10.29725</c:v>
                </c:pt>
                <c:pt idx="3">
                  <c:v>10.534999999999998</c:v>
                </c:pt>
                <c:pt idx="4">
                  <c:v>13.825000000000001</c:v>
                </c:pt>
                <c:pt idx="5">
                  <c:v>14.245000000000001</c:v>
                </c:pt>
                <c:pt idx="6">
                  <c:v>16.38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69-4D61-BC62-534FF46498A4}"/>
            </c:ext>
          </c:extLst>
        </c:ser>
        <c:ser>
          <c:idx val="0"/>
          <c:order val="1"/>
          <c:tx>
            <c:v>3D FEA solution using BS7910 mean FCGR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Comparison!$AI$8:$AI$14</c:f>
              <c:numCache>
                <c:formatCode>General</c:formatCode>
                <c:ptCount val="7"/>
                <c:pt idx="0">
                  <c:v>0</c:v>
                </c:pt>
                <c:pt idx="1">
                  <c:v>5045.1000000000004</c:v>
                </c:pt>
                <c:pt idx="2">
                  <c:v>15065</c:v>
                </c:pt>
                <c:pt idx="3">
                  <c:v>20067</c:v>
                </c:pt>
                <c:pt idx="4">
                  <c:v>30062</c:v>
                </c:pt>
                <c:pt idx="5">
                  <c:v>35062</c:v>
                </c:pt>
                <c:pt idx="6">
                  <c:v>39070</c:v>
                </c:pt>
              </c:numCache>
            </c:numRef>
          </c:xVal>
          <c:yVal>
            <c:numRef>
              <c:f>Comparison!$AK$8:$AK$14</c:f>
              <c:numCache>
                <c:formatCode>General</c:formatCode>
                <c:ptCount val="7"/>
                <c:pt idx="0">
                  <c:v>8.0011500000000009</c:v>
                </c:pt>
                <c:pt idx="1">
                  <c:v>8.24</c:v>
                </c:pt>
                <c:pt idx="2">
                  <c:v>10</c:v>
                </c:pt>
                <c:pt idx="3">
                  <c:v>10.3</c:v>
                </c:pt>
                <c:pt idx="4">
                  <c:v>12.87</c:v>
                </c:pt>
                <c:pt idx="5">
                  <c:v>13.334999999999999</c:v>
                </c:pt>
                <c:pt idx="6">
                  <c:v>14.86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DE-4011-A3ED-A40C986BFD6A}"/>
            </c:ext>
          </c:extLst>
        </c:ser>
        <c:ser>
          <c:idx val="1"/>
          <c:order val="2"/>
          <c:tx>
            <c:v>PE-3-1 Experimental Data </c:v>
          </c:tx>
          <c:spPr>
            <a:ln w="19050">
              <a:noFill/>
            </a:ln>
          </c:spPr>
          <c:xVal>
            <c:numRef>
              <c:f>digitizedData!$BD$13:$BD$18</c:f>
              <c:numCache>
                <c:formatCode>General</c:formatCode>
                <c:ptCount val="6"/>
                <c:pt idx="0">
                  <c:v>0</c:v>
                </c:pt>
                <c:pt idx="1">
                  <c:v>5000</c:v>
                </c:pt>
                <c:pt idx="2">
                  <c:v>15000</c:v>
                </c:pt>
                <c:pt idx="3">
                  <c:v>20000</c:v>
                </c:pt>
                <c:pt idx="4">
                  <c:v>30000</c:v>
                </c:pt>
                <c:pt idx="5">
                  <c:v>35000</c:v>
                </c:pt>
              </c:numCache>
            </c:numRef>
          </c:xVal>
          <c:yVal>
            <c:numRef>
              <c:f>digitizedData!$BC$13:$BC$18</c:f>
              <c:numCache>
                <c:formatCode>General</c:formatCode>
                <c:ptCount val="6"/>
                <c:pt idx="0">
                  <c:v>8.0033174921023242</c:v>
                </c:pt>
                <c:pt idx="1">
                  <c:v>8.1605494123018261</c:v>
                </c:pt>
                <c:pt idx="2">
                  <c:v>10.349847806144362</c:v>
                </c:pt>
                <c:pt idx="3">
                  <c:v>10.538526110383762</c:v>
                </c:pt>
                <c:pt idx="4">
                  <c:v>13.939989450859574</c:v>
                </c:pt>
                <c:pt idx="5">
                  <c:v>14.285899675298474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69-4D61-BC62-534FF4649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104656"/>
        <c:axId val="323105312"/>
      </c:scatterChart>
      <c:valAx>
        <c:axId val="32310465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cycles</a:t>
                </a:r>
              </a:p>
            </c:rich>
          </c:tx>
          <c:layout>
            <c:manualLayout>
              <c:xMode val="edge"/>
              <c:yMode val="edge"/>
              <c:x val="0.87039127494042201"/>
              <c:y val="0.8155989397205887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5312"/>
        <c:crosses val="autoZero"/>
        <c:crossBetween val="midCat"/>
      </c:valAx>
      <c:valAx>
        <c:axId val="32310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crack length "c" (mm)</a:t>
                </a:r>
              </a:p>
            </c:rich>
          </c:tx>
          <c:layout>
            <c:manualLayout>
              <c:xMode val="edge"/>
              <c:yMode val="edge"/>
              <c:x val="1.4853976442089859E-2"/>
              <c:y val="0.2474103474844981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4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9.7958294903508755E-2"/>
          <c:y val="0.1469763913168525"/>
          <c:w val="0.57815797847147787"/>
          <c:h val="0.27431675427061875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7.jp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184668</xdr:rowOff>
    </xdr:from>
    <xdr:to>
      <xdr:col>4</xdr:col>
      <xdr:colOff>605242</xdr:colOff>
      <xdr:row>43</xdr:row>
      <xdr:rowOff>93469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0D5365-B660-4B99-9A09-02AA329B0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627525"/>
          <a:ext cx="3054528" cy="2824617"/>
        </a:xfrm>
        <a:prstGeom prst="rect">
          <a:avLst/>
        </a:prstGeom>
      </xdr:spPr>
    </xdr:pic>
    <xdr:clientData/>
  </xdr:twoCellAnchor>
  <xdr:twoCellAnchor editAs="oneCell">
    <xdr:from>
      <xdr:col>4</xdr:col>
      <xdr:colOff>495689</xdr:colOff>
      <xdr:row>24</xdr:row>
      <xdr:rowOff>97193</xdr:rowOff>
    </xdr:from>
    <xdr:to>
      <xdr:col>9</xdr:col>
      <xdr:colOff>481589</xdr:colOff>
      <xdr:row>43</xdr:row>
      <xdr:rowOff>192619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B917C0D7-8945-498D-9FF4-81C5081FE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44975" y="4762499"/>
          <a:ext cx="3047507" cy="3788793"/>
        </a:xfrm>
        <a:prstGeom prst="rect">
          <a:avLst/>
        </a:prstGeom>
      </xdr:spPr>
    </xdr:pic>
    <xdr:clientData/>
  </xdr:twoCellAnchor>
  <xdr:twoCellAnchor editAs="oneCell">
    <xdr:from>
      <xdr:col>9</xdr:col>
      <xdr:colOff>563724</xdr:colOff>
      <xdr:row>26</xdr:row>
      <xdr:rowOff>184668</xdr:rowOff>
    </xdr:from>
    <xdr:to>
      <xdr:col>16</xdr:col>
      <xdr:colOff>126503</xdr:colOff>
      <xdr:row>44</xdr:row>
      <xdr:rowOff>94448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FF9D406-2665-4D7E-ABB2-FEECD0B66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74617" y="5238750"/>
          <a:ext cx="3849029" cy="3408759"/>
        </a:xfrm>
        <a:prstGeom prst="rect">
          <a:avLst/>
        </a:prstGeom>
      </xdr:spPr>
    </xdr:pic>
    <xdr:clientData/>
  </xdr:twoCellAnchor>
  <xdr:twoCellAnchor editAs="oneCell">
    <xdr:from>
      <xdr:col>23</xdr:col>
      <xdr:colOff>312769</xdr:colOff>
      <xdr:row>25</xdr:row>
      <xdr:rowOff>19439</xdr:rowOff>
    </xdr:from>
    <xdr:to>
      <xdr:col>28</xdr:col>
      <xdr:colOff>559294</xdr:colOff>
      <xdr:row>38</xdr:row>
      <xdr:rowOff>190467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CC2FD06-F3D1-41B3-8414-7763BA7E9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396162" y="4879133"/>
          <a:ext cx="3230377" cy="2698069"/>
        </a:xfrm>
        <a:prstGeom prst="rect">
          <a:avLst/>
        </a:prstGeom>
      </xdr:spPr>
    </xdr:pic>
    <xdr:clientData/>
  </xdr:twoCellAnchor>
  <xdr:twoCellAnchor editAs="oneCell">
    <xdr:from>
      <xdr:col>38</xdr:col>
      <xdr:colOff>342517</xdr:colOff>
      <xdr:row>17</xdr:row>
      <xdr:rowOff>9718</xdr:rowOff>
    </xdr:from>
    <xdr:to>
      <xdr:col>42</xdr:col>
      <xdr:colOff>245051</xdr:colOff>
      <xdr:row>37</xdr:row>
      <xdr:rowOff>43306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9A34BD5-DCBF-4806-86B1-FE38CDDB7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696012" y="3314310"/>
          <a:ext cx="2896106" cy="3921343"/>
        </a:xfrm>
        <a:prstGeom prst="rect">
          <a:avLst/>
        </a:prstGeom>
      </xdr:spPr>
    </xdr:pic>
    <xdr:clientData/>
  </xdr:twoCellAnchor>
  <xdr:twoCellAnchor editAs="oneCell">
    <xdr:from>
      <xdr:col>47</xdr:col>
      <xdr:colOff>314674</xdr:colOff>
      <xdr:row>22</xdr:row>
      <xdr:rowOff>0</xdr:rowOff>
    </xdr:from>
    <xdr:to>
      <xdr:col>52</xdr:col>
      <xdr:colOff>492238</xdr:colOff>
      <xdr:row>38</xdr:row>
      <xdr:rowOff>120476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630DC73-49BF-46B7-8137-61617F61B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723347" y="4276531"/>
          <a:ext cx="3764018" cy="3230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434149</xdr:colOff>
      <xdr:row>12</xdr:row>
      <xdr:rowOff>110075</xdr:rowOff>
    </xdr:from>
    <xdr:to>
      <xdr:col>36</xdr:col>
      <xdr:colOff>40196</xdr:colOff>
      <xdr:row>34</xdr:row>
      <xdr:rowOff>33665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CAB6D32-07C8-46DD-BC90-5F3BACEAB0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391452</xdr:colOff>
      <xdr:row>35</xdr:row>
      <xdr:rowOff>20665</xdr:rowOff>
    </xdr:from>
    <xdr:to>
      <xdr:col>35</xdr:col>
      <xdr:colOff>256102</xdr:colOff>
      <xdr:row>59</xdr:row>
      <xdr:rowOff>126277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B725BBF3-511A-460A-80FC-7FE7AA002EF0}"/>
            </a:ext>
          </a:extLst>
        </xdr:cNvPr>
        <xdr:cNvGrpSpPr/>
      </xdr:nvGrpSpPr>
      <xdr:grpSpPr>
        <a:xfrm>
          <a:off x="12313065" y="6831552"/>
          <a:ext cx="9696908" cy="4775935"/>
          <a:chOff x="77666343" y="684342"/>
          <a:chExt cx="9580150" cy="4673515"/>
        </a:xfrm>
      </xdr:grpSpPr>
      <xdr:pic>
        <xdr:nvPicPr>
          <xdr:cNvPr id="13" name="Picture 12" descr="A planet in space&#10;&#10;Description automatically generated with low confidence">
            <a:extLst>
              <a:ext uri="{FF2B5EF4-FFF2-40B4-BE49-F238E27FC236}">
                <a16:creationId xmlns:a16="http://schemas.microsoft.com/office/drawing/2014/main" id="{ECEB746D-2FCB-447C-A23B-79B0A3EC3B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7666343" y="684342"/>
            <a:ext cx="6102268" cy="4609601"/>
          </a:xfrm>
          <a:prstGeom prst="rect">
            <a:avLst/>
          </a:prstGeom>
        </xdr:spPr>
      </xdr:pic>
      <xdr:graphicFrame macro="">
        <xdr:nvGraphicFramePr>
          <xdr:cNvPr id="14" name="Chart 13">
            <a:extLst>
              <a:ext uri="{FF2B5EF4-FFF2-40B4-BE49-F238E27FC236}">
                <a16:creationId xmlns:a16="http://schemas.microsoft.com/office/drawing/2014/main" id="{35945965-E0CA-4B2C-BA1F-BE1DB1C2B652}"/>
              </a:ext>
            </a:extLst>
          </xdr:cNvPr>
          <xdr:cNvGraphicFramePr>
            <a:graphicFrameLocks/>
          </xdr:cNvGraphicFramePr>
        </xdr:nvGraphicFramePr>
        <xdr:xfrm>
          <a:off x="78063463" y="1352335"/>
          <a:ext cx="9183030" cy="400552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542703</xdr:colOff>
      <xdr:row>10</xdr:row>
      <xdr:rowOff>66455</xdr:rowOff>
    </xdr:from>
    <xdr:to>
      <xdr:col>29</xdr:col>
      <xdr:colOff>57372</xdr:colOff>
      <xdr:row>28</xdr:row>
      <xdr:rowOff>56931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A53F28CB-A077-420E-9A11-743B5BDDFB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498401</xdr:colOff>
      <xdr:row>28</xdr:row>
      <xdr:rowOff>166133</xdr:rowOff>
    </xdr:from>
    <xdr:to>
      <xdr:col>29</xdr:col>
      <xdr:colOff>8308</xdr:colOff>
      <xdr:row>46</xdr:row>
      <xdr:rowOff>156609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ABF64D83-F29A-46DD-A40E-CB09E8668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CC78C-00CF-4689-A47C-BE3D8934712E}">
  <dimension ref="B1:BK167"/>
  <sheetViews>
    <sheetView topLeftCell="AH4" zoomScale="98" zoomScaleNormal="98" workbookViewId="0">
      <selection activeCell="BE28" sqref="BE28"/>
    </sheetView>
  </sheetViews>
  <sheetFormatPr defaultRowHeight="15" x14ac:dyDescent="0.25"/>
  <cols>
    <col min="5" max="5" width="9.140625" style="1"/>
    <col min="11" max="11" width="9.140625" style="1"/>
    <col min="17" max="17" width="9.140625" style="1"/>
    <col min="23" max="23" width="9.140625" style="1"/>
    <col min="25" max="25" width="11.7109375" style="3" bestFit="1" customWidth="1"/>
    <col min="26" max="26" width="5.5703125" style="3" bestFit="1" customWidth="1"/>
    <col min="30" max="30" width="9.140625" style="1"/>
    <col min="38" max="38" width="9.140625" style="1"/>
    <col min="39" max="39" width="17.28515625" bestFit="1" customWidth="1"/>
    <col min="47" max="47" width="9.140625" style="1"/>
    <col min="48" max="48" width="17" bestFit="1" customWidth="1"/>
    <col min="57" max="57" width="17.7109375" bestFit="1" customWidth="1"/>
    <col min="58" max="58" width="9.140625" style="10"/>
    <col min="59" max="59" width="17.28515625" style="10" bestFit="1" customWidth="1"/>
    <col min="60" max="63" width="9.140625" style="10"/>
  </cols>
  <sheetData>
    <row r="1" spans="2:57" x14ac:dyDescent="0.25">
      <c r="AA1" t="s">
        <v>38</v>
      </c>
      <c r="AB1">
        <v>4.9800000000000004</v>
      </c>
      <c r="AE1" s="3"/>
      <c r="AF1" s="3"/>
      <c r="AG1" t="s">
        <v>38</v>
      </c>
      <c r="AH1">
        <v>4.9800000000000004</v>
      </c>
    </row>
    <row r="2" spans="2:57" x14ac:dyDescent="0.25">
      <c r="S2" t="s">
        <v>41</v>
      </c>
      <c r="AA2" t="s">
        <v>39</v>
      </c>
      <c r="AB2">
        <v>6.27</v>
      </c>
      <c r="AE2" s="3"/>
      <c r="AF2" s="3"/>
      <c r="AG2" t="s">
        <v>39</v>
      </c>
      <c r="AH2">
        <v>6.27</v>
      </c>
    </row>
    <row r="3" spans="2:57" x14ac:dyDescent="0.25">
      <c r="Y3" s="3" t="s">
        <v>6</v>
      </c>
      <c r="AE3" s="3" t="s">
        <v>6</v>
      </c>
      <c r="AF3" s="3"/>
    </row>
    <row r="4" spans="2:57" x14ac:dyDescent="0.25">
      <c r="B4" t="s">
        <v>2</v>
      </c>
      <c r="G4" t="s">
        <v>3</v>
      </c>
      <c r="M4" t="s">
        <v>4</v>
      </c>
      <c r="S4" t="s">
        <v>15</v>
      </c>
      <c r="Y4" s="3" t="s">
        <v>5</v>
      </c>
      <c r="AB4" t="s">
        <v>37</v>
      </c>
      <c r="AC4" t="s">
        <v>40</v>
      </c>
      <c r="AE4" s="3" t="s">
        <v>42</v>
      </c>
      <c r="AF4" s="3"/>
      <c r="AH4" t="s">
        <v>37</v>
      </c>
      <c r="AI4" t="s">
        <v>40</v>
      </c>
      <c r="AN4" t="s">
        <v>7</v>
      </c>
      <c r="AW4" t="s">
        <v>12</v>
      </c>
    </row>
    <row r="5" spans="2:57" x14ac:dyDescent="0.25">
      <c r="B5" t="s">
        <v>0</v>
      </c>
      <c r="C5" t="s">
        <v>1</v>
      </c>
      <c r="G5" t="s">
        <v>0</v>
      </c>
      <c r="H5" t="s">
        <v>1</v>
      </c>
      <c r="M5" t="s">
        <v>0</v>
      </c>
      <c r="N5" t="s">
        <v>1</v>
      </c>
      <c r="S5" t="s">
        <v>0</v>
      </c>
      <c r="T5" t="s">
        <v>1</v>
      </c>
      <c r="Y5" s="3" t="s">
        <v>0</v>
      </c>
      <c r="Z5" s="3" t="s">
        <v>1</v>
      </c>
      <c r="AB5" t="s">
        <v>1</v>
      </c>
      <c r="AE5" s="3" t="s">
        <v>0</v>
      </c>
      <c r="AF5" s="3" t="s">
        <v>1</v>
      </c>
      <c r="AH5" t="s">
        <v>1</v>
      </c>
      <c r="AN5" t="s">
        <v>0</v>
      </c>
      <c r="AO5" t="s">
        <v>1</v>
      </c>
      <c r="AQ5" t="s">
        <v>16</v>
      </c>
      <c r="AW5" t="s">
        <v>0</v>
      </c>
      <c r="AX5" t="s">
        <v>1</v>
      </c>
    </row>
    <row r="6" spans="2:57" x14ac:dyDescent="0.25">
      <c r="B6">
        <v>-3.9624004504866801</v>
      </c>
      <c r="C6">
        <v>6.2580645161290194E-2</v>
      </c>
      <c r="G6">
        <v>-8.0199203603893405</v>
      </c>
      <c r="H6">
        <v>0.43806451612903102</v>
      </c>
      <c r="I6">
        <f>-84.15+H6</f>
        <v>-83.711935483870974</v>
      </c>
      <c r="M6">
        <v>-10.284606226369499</v>
      </c>
      <c r="N6">
        <v>0.65709677419354395</v>
      </c>
      <c r="O6">
        <f>-84.15+N6</f>
        <v>-83.492903225806458</v>
      </c>
      <c r="S6">
        <v>-10.504965006837701</v>
      </c>
      <c r="T6">
        <v>0.75096774193548099</v>
      </c>
      <c r="U6">
        <f>-84.15+T6</f>
        <v>-83.399032258064523</v>
      </c>
      <c r="Y6" s="3">
        <v>-13.9334792052127</v>
      </c>
      <c r="Z6" s="3">
        <v>1.09516129032257</v>
      </c>
      <c r="AA6" s="3">
        <f>-84.15+Z6</f>
        <v>-83.054838709677441</v>
      </c>
      <c r="AB6">
        <f>$AB$1*SQRT(ABS((1-Y6^2/$AB$2^2)))</f>
        <v>9.8829790797959713</v>
      </c>
      <c r="AC6" s="9">
        <f>(AB6-Z6)/AB6</f>
        <v>0.88918712854897797</v>
      </c>
      <c r="AE6" s="3">
        <v>-14.1538379856809</v>
      </c>
      <c r="AF6" s="3">
        <v>1.1890322580645101</v>
      </c>
      <c r="AG6">
        <f>-84.15+AF6</f>
        <v>-82.960967741935491</v>
      </c>
      <c r="AH6">
        <f>$AB$1*SQRT(ABS((1-AE6^2/$AB$2^2)))</f>
        <v>10.078579496350555</v>
      </c>
      <c r="AI6" s="9">
        <f>(AH6-AF6)/AH6</f>
        <v>0.882023825034564</v>
      </c>
      <c r="AJ6" s="2"/>
      <c r="AM6" t="s">
        <v>8</v>
      </c>
      <c r="AN6">
        <v>1.5645161290326101E-2</v>
      </c>
      <c r="AO6">
        <v>3.1290322580641503E-2</v>
      </c>
      <c r="AP6">
        <f>-84.15+AO6</f>
        <v>-84.118709677419361</v>
      </c>
      <c r="AV6" t="s">
        <v>13</v>
      </c>
      <c r="AW6">
        <v>-3.9015364812655601E-5</v>
      </c>
      <c r="AX6">
        <v>0</v>
      </c>
      <c r="AY6">
        <f>-84.15+AX6</f>
        <v>-84.15</v>
      </c>
      <c r="AZ6">
        <v>0</v>
      </c>
      <c r="BA6">
        <v>0</v>
      </c>
    </row>
    <row r="7" spans="2:57" x14ac:dyDescent="0.25">
      <c r="B7">
        <v>-3.9009902662698002</v>
      </c>
      <c r="C7">
        <v>0.65709677419354395</v>
      </c>
      <c r="G7">
        <v>-7.8967098383074497</v>
      </c>
      <c r="H7">
        <v>1.47064516129032</v>
      </c>
      <c r="I7">
        <f t="shared" ref="I7:I22" si="0">-84.15+H7</f>
        <v>-82.679354838709685</v>
      </c>
      <c r="M7">
        <v>-10.035610168128001</v>
      </c>
      <c r="N7">
        <v>1.6896774193548301</v>
      </c>
      <c r="O7">
        <f t="shared" ref="O7:O22" si="1">-84.15+N7</f>
        <v>-82.460322580645169</v>
      </c>
      <c r="S7">
        <v>-10.2402457565763</v>
      </c>
      <c r="T7">
        <v>1.7835483870967701</v>
      </c>
      <c r="U7">
        <f t="shared" ref="U7:U22" si="2">-84.15+T7</f>
        <v>-82.366451612903234</v>
      </c>
      <c r="Y7" s="3">
        <v>-13.589519749014499</v>
      </c>
      <c r="Z7" s="3">
        <v>1.8774193548386999</v>
      </c>
      <c r="AA7">
        <f t="shared" ref="AA7:AA20" si="3">-84.15+Z7</f>
        <v>-82.272580645161312</v>
      </c>
      <c r="AB7">
        <f>$AB$1*SQRT(ABS((1-Y7^2/$AB$2^2)))</f>
        <v>9.5760734028949805</v>
      </c>
      <c r="AC7" s="9">
        <f>(AB7-Z7)/AB7</f>
        <v>0.80394685004491195</v>
      </c>
      <c r="AE7" s="3">
        <v>-13.7483122838066</v>
      </c>
      <c r="AF7" s="3">
        <v>2.50322580645161</v>
      </c>
      <c r="AG7">
        <f t="shared" ref="AG7:AG18" si="4">-84.15+AF7</f>
        <v>-81.646774193548396</v>
      </c>
      <c r="AH7">
        <f>$AB$1*SQRT(ABS((1-AE7^2/$AB$2^2)))</f>
        <v>9.7180097455176995</v>
      </c>
      <c r="AI7" s="9">
        <f>(AH7-AF7)/AH7</f>
        <v>0.74241373779171305</v>
      </c>
      <c r="AJ7" s="2"/>
      <c r="AM7" t="s">
        <v>9</v>
      </c>
      <c r="AN7">
        <v>2.1614512106829398E-2</v>
      </c>
      <c r="AO7">
        <v>3.9425806451612799</v>
      </c>
      <c r="AP7">
        <f t="shared" ref="AP7:AP13" si="5">-84.15+AO7</f>
        <v>-80.20741935483872</v>
      </c>
      <c r="AW7">
        <v>-1.1949625935162</v>
      </c>
      <c r="AX7">
        <v>0</v>
      </c>
      <c r="AY7">
        <f t="shared" ref="AY7:AY20" si="6">-84.15+AX7</f>
        <v>-84.15</v>
      </c>
      <c r="AZ7">
        <f>SQRT((AW7-AW6)^2+(AX7-AX6)^2)</f>
        <v>1.1949235781513874</v>
      </c>
      <c r="BA7">
        <f>AZ7+BA6</f>
        <v>1.1949235781513874</v>
      </c>
    </row>
    <row r="8" spans="2:57" x14ac:dyDescent="0.25">
      <c r="B8">
        <v>-3.6515260236505398</v>
      </c>
      <c r="C8">
        <v>1.50193548387096</v>
      </c>
      <c r="G8">
        <v>-7.5223183975544901</v>
      </c>
      <c r="H8">
        <v>2.6596774193548298</v>
      </c>
      <c r="I8">
        <f t="shared" si="0"/>
        <v>-81.49032258064517</v>
      </c>
      <c r="M8">
        <v>-9.5669576059850296</v>
      </c>
      <c r="N8">
        <v>2.9099999999999899</v>
      </c>
      <c r="O8">
        <f t="shared" si="1"/>
        <v>-81.240000000000009</v>
      </c>
      <c r="S8">
        <v>-9.8495068779663697</v>
      </c>
      <c r="T8">
        <v>2.7222580645161201</v>
      </c>
      <c r="U8">
        <f t="shared" si="2"/>
        <v>-81.42774193548388</v>
      </c>
      <c r="Y8" s="3">
        <v>-13.0896548950205</v>
      </c>
      <c r="Z8" s="3">
        <v>3.1916129032258</v>
      </c>
      <c r="AA8">
        <f t="shared" si="3"/>
        <v>-80.958387096774203</v>
      </c>
      <c r="AC8" s="9"/>
      <c r="AE8">
        <v>-13.2166108921245</v>
      </c>
      <c r="AF8">
        <v>3.66096774193548</v>
      </c>
      <c r="AG8">
        <f t="shared" si="4"/>
        <v>-80.489032258064526</v>
      </c>
      <c r="AH8" s="2"/>
      <c r="AI8" s="2"/>
      <c r="AJ8" s="2"/>
      <c r="AM8" t="s">
        <v>10</v>
      </c>
      <c r="AN8">
        <v>-2.4579679832612499E-3</v>
      </c>
      <c r="AO8">
        <v>7.2906451612903203</v>
      </c>
      <c r="AP8">
        <f t="shared" si="5"/>
        <v>-76.859354838709692</v>
      </c>
      <c r="AQ8">
        <v>0</v>
      </c>
      <c r="AR8">
        <f t="shared" ref="AR8:AR13" si="7">AO8</f>
        <v>7.2906451612903203</v>
      </c>
      <c r="AW8">
        <v>-2.64165232081087</v>
      </c>
      <c r="AX8">
        <v>6.2580645161290194E-2</v>
      </c>
      <c r="AY8">
        <f t="shared" si="6"/>
        <v>-84.087419354838715</v>
      </c>
      <c r="AZ8">
        <f>SQRT((AW8-AW7)^2+(AX8-AX7)^2)</f>
        <v>1.4480426458529216</v>
      </c>
      <c r="BA8">
        <f>AZ8+BA7</f>
        <v>2.6429662240043088</v>
      </c>
    </row>
    <row r="9" spans="2:57" x14ac:dyDescent="0.25">
      <c r="B9">
        <v>-3.3699131204247399</v>
      </c>
      <c r="C9">
        <v>2.0651612903225698</v>
      </c>
      <c r="G9">
        <v>-7.0841758506958303</v>
      </c>
      <c r="H9">
        <v>3.50451612903225</v>
      </c>
      <c r="I9">
        <f t="shared" si="0"/>
        <v>-80.645483870967752</v>
      </c>
      <c r="M9">
        <v>-9.1913957042876593</v>
      </c>
      <c r="N9">
        <v>3.62967741935483</v>
      </c>
      <c r="O9">
        <f t="shared" si="1"/>
        <v>-80.520322580645171</v>
      </c>
      <c r="S9">
        <v>-9.3801520392566893</v>
      </c>
      <c r="T9">
        <v>3.66096774193548</v>
      </c>
      <c r="U9">
        <f t="shared" si="2"/>
        <v>-80.489032258064526</v>
      </c>
      <c r="Y9" s="3">
        <v>-12.275326200627401</v>
      </c>
      <c r="Z9" s="3">
        <v>4.5058064516128997</v>
      </c>
      <c r="AA9">
        <f t="shared" si="3"/>
        <v>-79.644193548387108</v>
      </c>
      <c r="AC9" s="9"/>
      <c r="AE9">
        <v>-12.3708358136915</v>
      </c>
      <c r="AF9">
        <v>4.9751612903225704</v>
      </c>
      <c r="AG9">
        <f t="shared" si="4"/>
        <v>-79.174838709677431</v>
      </c>
      <c r="AH9" s="2"/>
      <c r="AI9" s="2"/>
      <c r="AJ9" s="2"/>
      <c r="AM9" t="s">
        <v>43</v>
      </c>
      <c r="AN9">
        <v>-2.8091062665858099E-3</v>
      </c>
      <c r="AO9">
        <v>7.4314516129032198</v>
      </c>
      <c r="AP9">
        <f t="shared" si="5"/>
        <v>-76.718548387096789</v>
      </c>
      <c r="AQ9">
        <f>AQ8+5000</f>
        <v>5000</v>
      </c>
      <c r="AR9">
        <f t="shared" si="7"/>
        <v>7.4314516129032198</v>
      </c>
      <c r="AV9" t="s">
        <v>14</v>
      </c>
      <c r="AW9">
        <v>-3.9309540664467799</v>
      </c>
      <c r="AX9">
        <v>6.2580645161290194E-2</v>
      </c>
      <c r="AY9">
        <f t="shared" si="6"/>
        <v>-84.087419354838715</v>
      </c>
      <c r="AZ9">
        <f>SQRT((AW9-AW8)^2+(AX9-AX8)^2)</f>
        <v>1.2893017456359099</v>
      </c>
      <c r="BA9">
        <f>AZ9+BA8</f>
        <v>3.9322679696402187</v>
      </c>
    </row>
    <row r="10" spans="2:57" x14ac:dyDescent="0.25">
      <c r="B10">
        <v>-3.0880661250100498</v>
      </c>
      <c r="C10">
        <v>2.5345161290322502</v>
      </c>
      <c r="G10">
        <v>-6.4888794143673003</v>
      </c>
      <c r="H10">
        <v>4.3806451612903103</v>
      </c>
      <c r="I10">
        <f t="shared" si="0"/>
        <v>-79.769354838709688</v>
      </c>
      <c r="M10">
        <v>-8.5335966535274697</v>
      </c>
      <c r="N10">
        <v>4.66225806451612</v>
      </c>
      <c r="O10">
        <f t="shared" si="1"/>
        <v>-79.487741935483882</v>
      </c>
      <c r="S10">
        <v>-8.91064113908776</v>
      </c>
      <c r="T10">
        <v>4.5370967741935404</v>
      </c>
      <c r="U10">
        <f t="shared" si="2"/>
        <v>-79.612903225806463</v>
      </c>
      <c r="Y10" s="3">
        <v>-11.272319201995</v>
      </c>
      <c r="Z10" s="3">
        <v>5.8199999999999896</v>
      </c>
      <c r="AA10">
        <f t="shared" si="3"/>
        <v>-78.330000000000013</v>
      </c>
      <c r="AC10" s="9"/>
      <c r="AE10">
        <v>-10.991096452417301</v>
      </c>
      <c r="AF10">
        <v>6.5396774193548302</v>
      </c>
      <c r="AG10">
        <f t="shared" si="4"/>
        <v>-77.610322580645175</v>
      </c>
      <c r="AH10" s="2"/>
      <c r="AI10" s="2"/>
      <c r="AJ10" s="2"/>
      <c r="AM10" t="s">
        <v>4</v>
      </c>
      <c r="AN10">
        <v>-2.1731558201270901E-2</v>
      </c>
      <c r="AO10">
        <v>8.7143548387096708</v>
      </c>
      <c r="AP10">
        <f t="shared" si="5"/>
        <v>-75.435645161290338</v>
      </c>
      <c r="AQ10">
        <v>15000</v>
      </c>
      <c r="AR10">
        <f t="shared" si="7"/>
        <v>8.7143548387096708</v>
      </c>
      <c r="AW10">
        <v>-5.2518582575818504</v>
      </c>
      <c r="AX10">
        <v>0.125161290322576</v>
      </c>
      <c r="AY10">
        <f t="shared" si="6"/>
        <v>-84.024838709677425</v>
      </c>
      <c r="AZ10">
        <f t="shared" ref="AZ10:AZ20" si="8">SQRT((AW10-AW9)^2+(AX10-AX9)^2)</f>
        <v>1.3223858057719</v>
      </c>
      <c r="BA10">
        <f t="shared" ref="BA10:BA20" si="9">AZ10+BA9</f>
        <v>5.2546537754121188</v>
      </c>
    </row>
    <row r="11" spans="2:57" x14ac:dyDescent="0.25">
      <c r="B11">
        <v>-2.64883114793661</v>
      </c>
      <c r="C11">
        <v>2.9412903225806399</v>
      </c>
      <c r="G11">
        <v>-5.9559295310111704</v>
      </c>
      <c r="H11">
        <v>5.0377419354838704</v>
      </c>
      <c r="I11">
        <f t="shared" si="0"/>
        <v>-79.112258064516141</v>
      </c>
      <c r="M11">
        <v>-7.9692784168610604</v>
      </c>
      <c r="N11">
        <v>5.3506451612903199</v>
      </c>
      <c r="O11">
        <f t="shared" si="1"/>
        <v>-78.799354838709689</v>
      </c>
      <c r="S11">
        <v>-8.1896371973292492</v>
      </c>
      <c r="T11">
        <v>5.4445161290322499</v>
      </c>
      <c r="U11">
        <f t="shared" si="2"/>
        <v>-78.705483870967754</v>
      </c>
      <c r="Y11" s="3">
        <v>-10.017585069583999</v>
      </c>
      <c r="Z11" s="3">
        <v>7.0716129032257999</v>
      </c>
      <c r="AA11">
        <f t="shared" si="3"/>
        <v>-77.078387096774208</v>
      </c>
      <c r="AC11" s="9"/>
      <c r="AE11">
        <v>-9.3280275118654892</v>
      </c>
      <c r="AF11">
        <v>7.9790322580645103</v>
      </c>
      <c r="AG11">
        <f t="shared" si="4"/>
        <v>-76.170967741935499</v>
      </c>
      <c r="AH11" s="2"/>
      <c r="AI11" s="2"/>
      <c r="AJ11" s="2"/>
      <c r="AM11" t="s">
        <v>44</v>
      </c>
      <c r="AN11">
        <v>-2.2199742579033399E-2</v>
      </c>
      <c r="AO11">
        <v>8.9020967741935397</v>
      </c>
      <c r="AP11">
        <f t="shared" si="5"/>
        <v>-75.247903225806468</v>
      </c>
      <c r="AQ11">
        <v>20000</v>
      </c>
      <c r="AR11">
        <f t="shared" si="7"/>
        <v>8.9020967741935397</v>
      </c>
      <c r="AW11">
        <v>-6.5413940954066403</v>
      </c>
      <c r="AX11">
        <v>0.21903225806451199</v>
      </c>
      <c r="AY11">
        <f t="shared" si="6"/>
        <v>-83.93096774193549</v>
      </c>
      <c r="AZ11">
        <f t="shared" si="8"/>
        <v>1.2929479632294913</v>
      </c>
      <c r="BA11">
        <f t="shared" si="9"/>
        <v>6.5476017386416103</v>
      </c>
    </row>
    <row r="12" spans="2:57" x14ac:dyDescent="0.25">
      <c r="B12">
        <v>-2.0211519588126401</v>
      </c>
      <c r="C12">
        <v>3.4419354838709602</v>
      </c>
      <c r="G12">
        <v>-5.3597747566567397</v>
      </c>
      <c r="H12">
        <v>5.5696774193548304</v>
      </c>
      <c r="I12">
        <f t="shared" si="0"/>
        <v>-78.580322580645174</v>
      </c>
      <c r="M12">
        <v>-6.9966253720537299</v>
      </c>
      <c r="N12">
        <v>6.2267741935483798</v>
      </c>
      <c r="O12">
        <f t="shared" si="1"/>
        <v>-77.923225806451626</v>
      </c>
      <c r="S12">
        <v>-7.4367967178827001</v>
      </c>
      <c r="T12">
        <v>6.19548387096774</v>
      </c>
      <c r="U12">
        <f t="shared" si="2"/>
        <v>-77.954516129032271</v>
      </c>
      <c r="Y12" s="3">
        <v>-8.6365972166358205</v>
      </c>
      <c r="Z12" s="3">
        <v>8.1354838709677395</v>
      </c>
      <c r="AA12">
        <f t="shared" si="3"/>
        <v>-76.014516129032273</v>
      </c>
      <c r="AC12" s="9"/>
      <c r="AE12">
        <v>-7.1614262730271001</v>
      </c>
      <c r="AF12">
        <v>9.2619354838709604</v>
      </c>
      <c r="AG12">
        <f t="shared" si="4"/>
        <v>-74.888064516129049</v>
      </c>
      <c r="AH12" s="2"/>
      <c r="AI12" s="2"/>
      <c r="AJ12" s="2"/>
      <c r="AM12" t="s">
        <v>11</v>
      </c>
      <c r="AN12">
        <v>-2.6686509532616701E-2</v>
      </c>
      <c r="AO12">
        <v>10.701290322580601</v>
      </c>
      <c r="AP12">
        <f t="shared" si="5"/>
        <v>-73.448709677419401</v>
      </c>
      <c r="AQ12">
        <v>30000</v>
      </c>
      <c r="AR12">
        <f t="shared" si="7"/>
        <v>10.701290322580601</v>
      </c>
      <c r="AW12">
        <v>-7.5479124768723302</v>
      </c>
      <c r="AX12">
        <v>0.31290322580645102</v>
      </c>
      <c r="AY12">
        <f t="shared" si="6"/>
        <v>-83.837096774193554</v>
      </c>
      <c r="AZ12">
        <f t="shared" si="8"/>
        <v>1.0108862501850149</v>
      </c>
      <c r="BA12">
        <f t="shared" si="9"/>
        <v>7.5584879888266254</v>
      </c>
      <c r="BC12" t="s">
        <v>17</v>
      </c>
      <c r="BD12" t="s">
        <v>16</v>
      </c>
    </row>
    <row r="13" spans="2:57" x14ac:dyDescent="0.25">
      <c r="B13">
        <v>-1.1415895744509601</v>
      </c>
      <c r="C13">
        <v>3.8174193548386999</v>
      </c>
      <c r="G13">
        <v>-3.50716917383959</v>
      </c>
      <c r="H13">
        <v>6.6648387096774098</v>
      </c>
      <c r="I13">
        <f t="shared" si="0"/>
        <v>-77.485161290322594</v>
      </c>
      <c r="M13">
        <v>-5.5526667202960303</v>
      </c>
      <c r="N13">
        <v>7.2593548387096698</v>
      </c>
      <c r="O13">
        <f t="shared" si="1"/>
        <v>-76.890645161290337</v>
      </c>
      <c r="S13">
        <v>-6.4951999034671299</v>
      </c>
      <c r="T13">
        <v>6.9151612903225796</v>
      </c>
      <c r="U13">
        <f t="shared" si="2"/>
        <v>-77.234838709677433</v>
      </c>
      <c r="Y13" s="3">
        <v>-6.9724358458691897</v>
      </c>
      <c r="Z13" s="3">
        <v>9.1367741935483799</v>
      </c>
      <c r="AA13">
        <f t="shared" si="3"/>
        <v>-75.013225806451629</v>
      </c>
      <c r="AC13" s="9"/>
      <c r="AE13">
        <v>-5.0567814335129802</v>
      </c>
      <c r="AF13">
        <v>10.1693548387096</v>
      </c>
      <c r="AG13">
        <f t="shared" si="4"/>
        <v>-73.980645161290411</v>
      </c>
      <c r="AH13" s="2"/>
      <c r="AI13" s="2"/>
      <c r="AJ13" s="2"/>
      <c r="AM13" t="s">
        <v>45</v>
      </c>
      <c r="AN13">
        <v>-1.15095326200567E-2</v>
      </c>
      <c r="AO13">
        <v>10.920322580645101</v>
      </c>
      <c r="AP13">
        <f t="shared" si="5"/>
        <v>-73.2296774193549</v>
      </c>
      <c r="AQ13">
        <v>35000</v>
      </c>
      <c r="AR13">
        <f t="shared" si="7"/>
        <v>10.920322580645101</v>
      </c>
      <c r="AV13" t="s">
        <v>46</v>
      </c>
      <c r="AW13">
        <v>-7.9883179148901897</v>
      </c>
      <c r="AX13">
        <v>0.375483870967737</v>
      </c>
      <c r="AY13">
        <f t="shared" si="6"/>
        <v>-83.774516129032264</v>
      </c>
      <c r="AZ13">
        <f t="shared" si="8"/>
        <v>0.44482950327569937</v>
      </c>
      <c r="BA13">
        <f t="shared" si="9"/>
        <v>8.0033174921023242</v>
      </c>
      <c r="BC13">
        <f>BA13</f>
        <v>8.0033174921023242</v>
      </c>
      <c r="BD13">
        <v>0</v>
      </c>
      <c r="BE13" t="s">
        <v>3</v>
      </c>
    </row>
    <row r="14" spans="2:57" x14ac:dyDescent="0.25">
      <c r="B14">
        <v>-0.32421768160244102</v>
      </c>
      <c r="C14">
        <v>3.9112903225806401</v>
      </c>
      <c r="G14">
        <v>-2.50166519185905</v>
      </c>
      <c r="H14">
        <v>6.9777419354838699</v>
      </c>
      <c r="I14">
        <f t="shared" si="0"/>
        <v>-77.172258064516143</v>
      </c>
      <c r="M14">
        <v>-4.2335572359423903</v>
      </c>
      <c r="N14">
        <v>7.9164516129032201</v>
      </c>
      <c r="O14">
        <f t="shared" si="1"/>
        <v>-76.233548387096789</v>
      </c>
      <c r="S14">
        <v>-5.3019539860027303</v>
      </c>
      <c r="T14">
        <v>7.6035483870967697</v>
      </c>
      <c r="U14">
        <f t="shared" si="2"/>
        <v>-76.54645161290324</v>
      </c>
      <c r="Y14" s="3">
        <v>-5.0876035717158699</v>
      </c>
      <c r="Z14" s="3">
        <v>9.9190322580645098</v>
      </c>
      <c r="AA14">
        <f t="shared" si="3"/>
        <v>-74.230967741935501</v>
      </c>
      <c r="AC14" s="9"/>
      <c r="AE14">
        <v>-2.6995511221945101</v>
      </c>
      <c r="AF14">
        <v>10.6699999999999</v>
      </c>
      <c r="AG14">
        <f t="shared" si="4"/>
        <v>-73.480000000000103</v>
      </c>
      <c r="AH14" s="2"/>
      <c r="AI14" s="2"/>
      <c r="AJ14" s="2"/>
      <c r="AV14" t="s">
        <v>47</v>
      </c>
      <c r="AW14">
        <v>-8.1455498350896907</v>
      </c>
      <c r="AX14">
        <v>0.375483870967737</v>
      </c>
      <c r="AY14">
        <f t="shared" si="6"/>
        <v>-83.774516129032264</v>
      </c>
      <c r="AZ14">
        <f t="shared" si="8"/>
        <v>0.15723192019950094</v>
      </c>
      <c r="BA14">
        <f t="shared" si="9"/>
        <v>8.1605494123018261</v>
      </c>
      <c r="BC14">
        <f>BA14</f>
        <v>8.1605494123018261</v>
      </c>
      <c r="BD14">
        <v>5000</v>
      </c>
      <c r="BE14" t="s">
        <v>52</v>
      </c>
    </row>
    <row r="15" spans="2:57" x14ac:dyDescent="0.25">
      <c r="B15">
        <v>0.39912718204488901</v>
      </c>
      <c r="C15">
        <v>3.8799999999999901</v>
      </c>
      <c r="G15">
        <v>-0.33287909259109899</v>
      </c>
      <c r="H15">
        <v>7.3845161290322503</v>
      </c>
      <c r="I15">
        <f t="shared" si="0"/>
        <v>-76.765483870967756</v>
      </c>
      <c r="M15">
        <v>-2.8510867991311999</v>
      </c>
      <c r="N15">
        <v>8.3858064516129005</v>
      </c>
      <c r="O15">
        <f t="shared" si="1"/>
        <v>-75.764193548387112</v>
      </c>
      <c r="S15">
        <v>-4.0453471160807597</v>
      </c>
      <c r="T15">
        <v>8.1041935483870908</v>
      </c>
      <c r="U15">
        <f t="shared" si="2"/>
        <v>-76.045806451612918</v>
      </c>
      <c r="Y15" s="3">
        <v>-2.6048218164266701</v>
      </c>
      <c r="Z15" s="3">
        <v>10.5135483870967</v>
      </c>
      <c r="AA15">
        <f t="shared" si="3"/>
        <v>-73.636451612903301</v>
      </c>
      <c r="AC15" s="9"/>
      <c r="AE15">
        <v>-0.71901415815300096</v>
      </c>
      <c r="AF15">
        <v>10.904677419354799</v>
      </c>
      <c r="AG15">
        <f t="shared" si="4"/>
        <v>-73.245322580645208</v>
      </c>
      <c r="AH15" s="2"/>
      <c r="AI15" s="2"/>
      <c r="AJ15" s="2"/>
      <c r="AW15">
        <v>-9.3093781674845104</v>
      </c>
      <c r="AX15">
        <v>0.50064516129032199</v>
      </c>
      <c r="AY15">
        <f t="shared" si="6"/>
        <v>-83.649354838709684</v>
      </c>
      <c r="AZ15">
        <f t="shared" si="8"/>
        <v>1.1705390791768215</v>
      </c>
      <c r="BA15">
        <f t="shared" si="9"/>
        <v>9.3310884914786474</v>
      </c>
      <c r="BC15">
        <f>BA16</f>
        <v>10.349847806144362</v>
      </c>
      <c r="BD15">
        <f>15000</f>
        <v>15000</v>
      </c>
      <c r="BE15" t="s">
        <v>4</v>
      </c>
    </row>
    <row r="16" spans="2:57" x14ac:dyDescent="0.25">
      <c r="B16">
        <v>1.21696725927117</v>
      </c>
      <c r="C16">
        <v>3.7861290322580601</v>
      </c>
      <c r="G16">
        <v>-4.5122049714423502</v>
      </c>
      <c r="H16">
        <v>6.1641935483870904</v>
      </c>
      <c r="I16">
        <f t="shared" si="0"/>
        <v>-77.985806451612916</v>
      </c>
      <c r="M16">
        <v>-1.37380902582253</v>
      </c>
      <c r="N16">
        <v>8.6674193548386995</v>
      </c>
      <c r="O16">
        <f t="shared" si="1"/>
        <v>-75.482580645161306</v>
      </c>
      <c r="S16">
        <v>-2.56861555787949</v>
      </c>
      <c r="T16">
        <v>8.6048387096774093</v>
      </c>
      <c r="U16">
        <f t="shared" si="2"/>
        <v>-75.545161290322596</v>
      </c>
      <c r="Y16" s="3">
        <v>-0.68698254364089395</v>
      </c>
      <c r="Z16" s="3">
        <v>10.6699999999999</v>
      </c>
      <c r="AA16">
        <f t="shared" si="3"/>
        <v>-73.480000000000103</v>
      </c>
      <c r="AC16" s="9"/>
      <c r="AE16">
        <v>0.72755852304722501</v>
      </c>
      <c r="AF16">
        <v>10.8890322580645</v>
      </c>
      <c r="AG16">
        <f t="shared" si="4"/>
        <v>-73.260967741935502</v>
      </c>
      <c r="AH16" s="2"/>
      <c r="AI16" s="2"/>
      <c r="AJ16" s="2"/>
      <c r="AV16" t="s">
        <v>48</v>
      </c>
      <c r="AW16">
        <v>-10.3160526104094</v>
      </c>
      <c r="AX16">
        <v>0.65709677419354395</v>
      </c>
      <c r="AY16">
        <f t="shared" si="6"/>
        <v>-83.492903225806458</v>
      </c>
      <c r="AZ16">
        <f>SQRT((AW16-AW15)^2+(AX16-AX15)^2)</f>
        <v>1.0187593146657148</v>
      </c>
      <c r="BA16">
        <f t="shared" si="9"/>
        <v>10.349847806144362</v>
      </c>
      <c r="BC16">
        <f>BA17</f>
        <v>10.538526110383762</v>
      </c>
      <c r="BD16">
        <v>20000</v>
      </c>
      <c r="BE16" t="s">
        <v>18</v>
      </c>
    </row>
    <row r="17" spans="2:57" x14ac:dyDescent="0.25">
      <c r="B17">
        <v>1.9095680154452599</v>
      </c>
      <c r="C17">
        <v>3.4732258064516102</v>
      </c>
      <c r="G17">
        <v>-1.2131437535194201</v>
      </c>
      <c r="H17">
        <v>7.2906451612903203</v>
      </c>
      <c r="I17">
        <f t="shared" si="0"/>
        <v>-76.859354838709692</v>
      </c>
      <c r="M17">
        <v>-0.27349770734453899</v>
      </c>
      <c r="N17">
        <v>8.79258064516128</v>
      </c>
      <c r="O17">
        <f t="shared" si="1"/>
        <v>-75.357419354838726</v>
      </c>
      <c r="S17">
        <v>-0.90258144960179698</v>
      </c>
      <c r="T17">
        <v>8.8551612903225703</v>
      </c>
      <c r="U17">
        <f t="shared" si="2"/>
        <v>-75.294838709677435</v>
      </c>
      <c r="Y17" s="3">
        <v>-0.183918429732116</v>
      </c>
      <c r="Z17" s="3">
        <v>10.701290322580601</v>
      </c>
      <c r="AA17">
        <f t="shared" si="3"/>
        <v>-73.448709677419401</v>
      </c>
      <c r="AC17" s="9"/>
      <c r="AE17">
        <v>2.2686264178264</v>
      </c>
      <c r="AF17">
        <v>10.810806451612899</v>
      </c>
      <c r="AG17">
        <f t="shared" si="4"/>
        <v>-73.339193548387101</v>
      </c>
      <c r="AH17" s="2"/>
      <c r="AI17" s="2"/>
      <c r="AJ17" s="2"/>
      <c r="AV17" t="s">
        <v>49</v>
      </c>
      <c r="AW17">
        <v>-10.5047309146488</v>
      </c>
      <c r="AX17">
        <v>0.65709677419354395</v>
      </c>
      <c r="AY17">
        <f t="shared" si="6"/>
        <v>-83.492903225806458</v>
      </c>
      <c r="AZ17">
        <f t="shared" si="8"/>
        <v>0.18867830423939935</v>
      </c>
      <c r="BA17">
        <f>AZ17+BA16</f>
        <v>10.538526110383762</v>
      </c>
      <c r="BC17">
        <f>BA19</f>
        <v>13.939989450859574</v>
      </c>
      <c r="BD17">
        <v>30000</v>
      </c>
      <c r="BE17" t="s">
        <v>5</v>
      </c>
    </row>
    <row r="18" spans="2:57" x14ac:dyDescent="0.25">
      <c r="B18">
        <v>2.4763832354597399</v>
      </c>
      <c r="C18">
        <v>3.1603225806451598</v>
      </c>
      <c r="G18">
        <v>0.73637599549513699</v>
      </c>
      <c r="H18">
        <v>7.3532258064516096</v>
      </c>
      <c r="I18">
        <f t="shared" si="0"/>
        <v>-76.796774193548401</v>
      </c>
      <c r="M18">
        <v>0.76438902743142301</v>
      </c>
      <c r="N18">
        <v>8.7299999999999898</v>
      </c>
      <c r="O18">
        <f t="shared" si="1"/>
        <v>-75.420000000000016</v>
      </c>
      <c r="S18">
        <v>-0.17939264741371999</v>
      </c>
      <c r="T18">
        <v>8.8864516129032207</v>
      </c>
      <c r="U18">
        <f t="shared" si="2"/>
        <v>-75.26354838709679</v>
      </c>
      <c r="Y18" s="3">
        <v>0.79091947550478903</v>
      </c>
      <c r="Z18" s="3">
        <v>10.701290322580601</v>
      </c>
      <c r="AA18">
        <f t="shared" si="3"/>
        <v>-73.448709677419401</v>
      </c>
      <c r="AC18" s="9"/>
      <c r="AE18">
        <v>3.9676285093717301</v>
      </c>
      <c r="AF18">
        <v>10.450967741935401</v>
      </c>
      <c r="AG18">
        <f t="shared" si="4"/>
        <v>-73.699032258064605</v>
      </c>
      <c r="AH18" s="2"/>
      <c r="AI18" s="2"/>
      <c r="AJ18" s="2"/>
      <c r="AW18">
        <v>-12.1403330383718</v>
      </c>
      <c r="AX18">
        <v>0.81354838709677102</v>
      </c>
      <c r="AY18">
        <f t="shared" si="6"/>
        <v>-83.336451612903232</v>
      </c>
      <c r="AZ18">
        <f t="shared" si="8"/>
        <v>1.6430676840310658</v>
      </c>
      <c r="BA18">
        <f t="shared" si="9"/>
        <v>12.181593794414827</v>
      </c>
      <c r="BC18">
        <f>BA20</f>
        <v>14.285899675298474</v>
      </c>
      <c r="BD18">
        <v>35000</v>
      </c>
      <c r="BE18" t="s">
        <v>42</v>
      </c>
    </row>
    <row r="19" spans="2:57" x14ac:dyDescent="0.25">
      <c r="B19">
        <v>2.9176470115035</v>
      </c>
      <c r="C19">
        <v>2.7535483870967701</v>
      </c>
      <c r="G19">
        <v>1.83707746762127</v>
      </c>
      <c r="H19">
        <v>7.32193548387096</v>
      </c>
      <c r="I19">
        <f t="shared" si="0"/>
        <v>-76.828064516129047</v>
      </c>
      <c r="M19">
        <v>1.8966149143270801</v>
      </c>
      <c r="N19">
        <v>8.6674193548386995</v>
      </c>
      <c r="O19">
        <f t="shared" si="1"/>
        <v>-75.482580645161306</v>
      </c>
      <c r="S19">
        <v>0.63821333762368504</v>
      </c>
      <c r="T19">
        <v>8.8864516129032207</v>
      </c>
      <c r="U19">
        <f t="shared" si="2"/>
        <v>-75.26354838709679</v>
      </c>
      <c r="Y19" s="3">
        <v>2.3633947389590499</v>
      </c>
      <c r="Z19" s="3">
        <v>10.6387096774193</v>
      </c>
      <c r="AA19">
        <f t="shared" si="3"/>
        <v>-73.511290322580706</v>
      </c>
      <c r="AC19" s="9"/>
      <c r="AH19" s="2"/>
      <c r="AI19" s="2"/>
      <c r="AJ19" s="2"/>
      <c r="AV19" t="s">
        <v>50</v>
      </c>
      <c r="AW19">
        <v>-13.8706644678626</v>
      </c>
      <c r="AX19">
        <v>1.12645161290322</v>
      </c>
      <c r="AY19">
        <f t="shared" si="6"/>
        <v>-83.023548387096781</v>
      </c>
      <c r="AZ19">
        <f t="shared" si="8"/>
        <v>1.758395656444748</v>
      </c>
      <c r="BA19">
        <f t="shared" si="9"/>
        <v>13.939989450859574</v>
      </c>
    </row>
    <row r="20" spans="2:57" x14ac:dyDescent="0.25">
      <c r="B20">
        <v>3.29609605019709</v>
      </c>
      <c r="C20">
        <v>2.3154838709677299</v>
      </c>
      <c r="G20">
        <v>2.68675408253559</v>
      </c>
      <c r="H20">
        <v>7.0716129032257999</v>
      </c>
      <c r="I20">
        <f t="shared" si="0"/>
        <v>-77.078387096774208</v>
      </c>
      <c r="M20">
        <v>2.80910626659159</v>
      </c>
      <c r="N20">
        <v>8.4483870967741908</v>
      </c>
      <c r="O20">
        <f t="shared" si="1"/>
        <v>-75.701612903225822</v>
      </c>
      <c r="S20">
        <v>1.9277491754484699</v>
      </c>
      <c r="T20">
        <v>8.79258064516128</v>
      </c>
      <c r="U20">
        <f t="shared" si="2"/>
        <v>-75.357419354838726</v>
      </c>
      <c r="Y20" s="3">
        <v>3.9367283404392199</v>
      </c>
      <c r="Z20" s="3">
        <v>10.231935483870901</v>
      </c>
      <c r="AA20">
        <f t="shared" si="3"/>
        <v>-73.918064516129107</v>
      </c>
      <c r="AC20" s="9"/>
      <c r="AH20" s="2"/>
      <c r="AI20" s="2"/>
      <c r="AJ20" s="2"/>
      <c r="AV20" t="s">
        <v>51</v>
      </c>
      <c r="AW20">
        <v>-14.216574692301499</v>
      </c>
      <c r="AX20">
        <v>1.12645161290322</v>
      </c>
      <c r="AY20">
        <f t="shared" si="6"/>
        <v>-83.023548387096781</v>
      </c>
      <c r="AZ20">
        <f t="shared" si="8"/>
        <v>0.34591022443889941</v>
      </c>
      <c r="BA20">
        <f t="shared" si="9"/>
        <v>14.285899675298474</v>
      </c>
    </row>
    <row r="21" spans="2:57" x14ac:dyDescent="0.25">
      <c r="B21">
        <v>3.5173911994207998</v>
      </c>
      <c r="C21">
        <v>1.8461290322580599</v>
      </c>
      <c r="G21">
        <v>3.5050623441396498</v>
      </c>
      <c r="H21">
        <v>6.7899999999999903</v>
      </c>
      <c r="I21">
        <f t="shared" si="0"/>
        <v>-77.360000000000014</v>
      </c>
      <c r="M21">
        <v>4.0050832595929498</v>
      </c>
      <c r="N21">
        <v>8.0416129032258006</v>
      </c>
      <c r="O21">
        <f t="shared" si="1"/>
        <v>-76.108387096774209</v>
      </c>
      <c r="S21">
        <v>3.1232579840720698</v>
      </c>
      <c r="T21">
        <v>8.5735483870967695</v>
      </c>
      <c r="U21">
        <f t="shared" si="2"/>
        <v>-75.576451612903242</v>
      </c>
      <c r="AC21" s="9"/>
      <c r="AH21" s="2"/>
      <c r="AI21" s="2"/>
      <c r="AJ21" s="2"/>
    </row>
    <row r="22" spans="2:57" x14ac:dyDescent="0.25">
      <c r="B22">
        <v>3.8334936851419799</v>
      </c>
      <c r="C22">
        <v>1.1890322580645101</v>
      </c>
      <c r="G22">
        <v>4.1030898560051403</v>
      </c>
      <c r="H22">
        <v>6.5709677419354797</v>
      </c>
      <c r="I22">
        <f t="shared" si="0"/>
        <v>-77.57903225806453</v>
      </c>
      <c r="O22">
        <f t="shared" si="1"/>
        <v>-84.15</v>
      </c>
      <c r="S22">
        <v>4.0673127664709199</v>
      </c>
      <c r="T22">
        <v>8.3075806451612806</v>
      </c>
      <c r="U22">
        <f t="shared" si="2"/>
        <v>-75.842419354838725</v>
      </c>
      <c r="AC22" s="9"/>
      <c r="AH22" s="2"/>
      <c r="AI22" s="2"/>
      <c r="AJ22" s="2"/>
    </row>
    <row r="23" spans="2:57" x14ac:dyDescent="0.25">
      <c r="B23">
        <v>3.89771297562545</v>
      </c>
      <c r="C23">
        <v>0.65709677419354395</v>
      </c>
      <c r="AA23" s="8"/>
      <c r="AC23" s="9"/>
      <c r="AH23" s="2"/>
      <c r="AI23" s="2"/>
      <c r="AJ23" s="2"/>
    </row>
    <row r="24" spans="2:57" x14ac:dyDescent="0.25">
      <c r="B24">
        <v>3.9303298206097601</v>
      </c>
      <c r="C24">
        <v>0.187741935483867</v>
      </c>
      <c r="AA24" s="8"/>
      <c r="AC24" s="9"/>
      <c r="AH24" s="2"/>
      <c r="AI24" s="2"/>
      <c r="AJ24" s="2"/>
    </row>
    <row r="25" spans="2:57" x14ac:dyDescent="0.25">
      <c r="AA25" s="8"/>
      <c r="AC25" s="9"/>
      <c r="AH25" s="2"/>
      <c r="AI25" s="2"/>
      <c r="AJ25" s="2"/>
    </row>
    <row r="26" spans="2:57" x14ac:dyDescent="0.25">
      <c r="AA26" s="8"/>
      <c r="AC26" s="9"/>
      <c r="AH26" s="2"/>
      <c r="AI26" s="2"/>
      <c r="AJ26" s="2"/>
    </row>
    <row r="27" spans="2:57" x14ac:dyDescent="0.25">
      <c r="AA27" s="8"/>
      <c r="AC27" s="9"/>
      <c r="AH27" s="2"/>
      <c r="AI27" s="2"/>
      <c r="AJ27" s="2"/>
    </row>
    <row r="28" spans="2:57" x14ac:dyDescent="0.25">
      <c r="AA28" s="8"/>
      <c r="AC28" s="9"/>
      <c r="AH28" s="2"/>
      <c r="AI28" s="2"/>
      <c r="AJ28" s="2"/>
    </row>
    <row r="29" spans="2:57" x14ac:dyDescent="0.25">
      <c r="AA29" s="8"/>
      <c r="AC29" s="9"/>
      <c r="AH29" s="2"/>
      <c r="AI29" s="2"/>
      <c r="AJ29" s="2"/>
    </row>
    <row r="30" spans="2:57" x14ac:dyDescent="0.25">
      <c r="AA30" s="8"/>
      <c r="AC30" s="9"/>
      <c r="AH30" s="2"/>
      <c r="AI30" s="2"/>
      <c r="AJ30" s="2"/>
    </row>
    <row r="31" spans="2:57" x14ac:dyDescent="0.25">
      <c r="AA31" s="8"/>
      <c r="AC31" s="9"/>
      <c r="AH31" s="2"/>
      <c r="AI31" s="2"/>
      <c r="AJ31" s="2"/>
    </row>
    <row r="32" spans="2:57" x14ac:dyDescent="0.25">
      <c r="AA32" s="8"/>
      <c r="AC32" s="9"/>
      <c r="AH32" s="2"/>
      <c r="AI32" s="2"/>
      <c r="AJ32" s="2"/>
    </row>
    <row r="33" spans="27:36" x14ac:dyDescent="0.25">
      <c r="AA33" s="8"/>
      <c r="AC33" s="9"/>
      <c r="AH33" s="2"/>
      <c r="AI33" s="2"/>
      <c r="AJ33" s="2"/>
    </row>
    <row r="34" spans="27:36" x14ac:dyDescent="0.25">
      <c r="AA34" s="8"/>
      <c r="AC34" s="9"/>
      <c r="AH34" s="2"/>
      <c r="AI34" s="2"/>
      <c r="AJ34" s="2"/>
    </row>
    <row r="35" spans="27:36" x14ac:dyDescent="0.25">
      <c r="AA35" s="8"/>
      <c r="AC35" s="9"/>
      <c r="AH35" s="2"/>
      <c r="AI35" s="2"/>
      <c r="AJ35" s="2"/>
    </row>
    <row r="36" spans="27:36" x14ac:dyDescent="0.25">
      <c r="AA36" s="8"/>
      <c r="AC36" s="9"/>
      <c r="AH36" s="2"/>
      <c r="AI36" s="2"/>
      <c r="AJ36" s="2"/>
    </row>
    <row r="37" spans="27:36" x14ac:dyDescent="0.25">
      <c r="AA37" s="8"/>
      <c r="AC37" s="9"/>
      <c r="AH37" s="2"/>
      <c r="AI37" s="2"/>
      <c r="AJ37" s="2"/>
    </row>
    <row r="38" spans="27:36" x14ac:dyDescent="0.25">
      <c r="AA38" s="8"/>
      <c r="AC38" s="9"/>
      <c r="AH38" s="2"/>
      <c r="AI38" s="2"/>
      <c r="AJ38" s="2"/>
    </row>
    <row r="39" spans="27:36" x14ac:dyDescent="0.25">
      <c r="AH39" s="2"/>
      <c r="AI39" s="2"/>
      <c r="AJ39" s="2"/>
    </row>
    <row r="40" spans="27:36" x14ac:dyDescent="0.25">
      <c r="AH40" s="2"/>
      <c r="AI40" s="2"/>
      <c r="AJ40" s="2"/>
    </row>
    <row r="41" spans="27:36" x14ac:dyDescent="0.25">
      <c r="AH41" s="2"/>
      <c r="AI41" s="2"/>
      <c r="AJ41" s="2"/>
    </row>
    <row r="42" spans="27:36" x14ac:dyDescent="0.25">
      <c r="AH42" s="2"/>
      <c r="AI42" s="2"/>
      <c r="AJ42" s="2"/>
    </row>
    <row r="43" spans="27:36" x14ac:dyDescent="0.25">
      <c r="AH43" s="2"/>
      <c r="AI43" s="2"/>
      <c r="AJ43" s="2"/>
    </row>
    <row r="44" spans="27:36" x14ac:dyDescent="0.25">
      <c r="AH44" s="2"/>
      <c r="AI44" s="2"/>
      <c r="AJ44" s="2"/>
    </row>
    <row r="45" spans="27:36" x14ac:dyDescent="0.25">
      <c r="AH45" s="2"/>
      <c r="AI45" s="2"/>
      <c r="AJ45" s="2"/>
    </row>
    <row r="46" spans="27:36" x14ac:dyDescent="0.25">
      <c r="AH46" s="2"/>
      <c r="AI46" s="2"/>
      <c r="AJ46" s="2"/>
    </row>
    <row r="47" spans="27:36" x14ac:dyDescent="0.25">
      <c r="AH47" s="2"/>
      <c r="AI47" s="2"/>
      <c r="AJ47" s="2"/>
    </row>
    <row r="48" spans="27:36" x14ac:dyDescent="0.25">
      <c r="AH48" s="2"/>
      <c r="AI48" s="2"/>
      <c r="AJ48" s="2"/>
    </row>
    <row r="49" spans="34:36" x14ac:dyDescent="0.25">
      <c r="AH49" s="2"/>
      <c r="AI49" s="2"/>
      <c r="AJ49" s="2"/>
    </row>
    <row r="50" spans="34:36" x14ac:dyDescent="0.25">
      <c r="AH50" s="2"/>
      <c r="AI50" s="2"/>
      <c r="AJ50" s="2"/>
    </row>
    <row r="51" spans="34:36" x14ac:dyDescent="0.25">
      <c r="AH51" s="2"/>
      <c r="AI51" s="2"/>
      <c r="AJ51" s="2"/>
    </row>
    <row r="52" spans="34:36" x14ac:dyDescent="0.25">
      <c r="AH52" s="2"/>
      <c r="AI52" s="2"/>
      <c r="AJ52" s="2"/>
    </row>
    <row r="53" spans="34:36" x14ac:dyDescent="0.25">
      <c r="AH53" s="2"/>
      <c r="AI53" s="2"/>
      <c r="AJ53" s="2"/>
    </row>
    <row r="54" spans="34:36" x14ac:dyDescent="0.25">
      <c r="AH54" s="2"/>
      <c r="AI54" s="2"/>
      <c r="AJ54" s="2"/>
    </row>
    <row r="55" spans="34:36" x14ac:dyDescent="0.25">
      <c r="AH55" s="2"/>
      <c r="AI55" s="2"/>
      <c r="AJ55" s="2"/>
    </row>
    <row r="56" spans="34:36" x14ac:dyDescent="0.25">
      <c r="AH56" s="2"/>
      <c r="AI56" s="2"/>
      <c r="AJ56" s="2"/>
    </row>
    <row r="57" spans="34:36" x14ac:dyDescent="0.25">
      <c r="AH57" s="2"/>
      <c r="AI57" s="2"/>
      <c r="AJ57" s="2"/>
    </row>
    <row r="58" spans="34:36" x14ac:dyDescent="0.25">
      <c r="AH58" s="2"/>
      <c r="AI58" s="2"/>
      <c r="AJ58" s="2"/>
    </row>
    <row r="59" spans="34:36" x14ac:dyDescent="0.25">
      <c r="AH59" s="2"/>
      <c r="AI59" s="2"/>
      <c r="AJ59" s="2"/>
    </row>
    <row r="60" spans="34:36" x14ac:dyDescent="0.25">
      <c r="AH60" s="2"/>
      <c r="AI60" s="2"/>
      <c r="AJ60" s="2"/>
    </row>
    <row r="61" spans="34:36" x14ac:dyDescent="0.25">
      <c r="AH61" s="2"/>
      <c r="AI61" s="2"/>
      <c r="AJ61" s="2"/>
    </row>
    <row r="62" spans="34:36" x14ac:dyDescent="0.25">
      <c r="AH62" s="2"/>
      <c r="AI62" s="2"/>
      <c r="AJ62" s="2"/>
    </row>
    <row r="63" spans="34:36" x14ac:dyDescent="0.25">
      <c r="AH63" s="2"/>
      <c r="AI63" s="2"/>
      <c r="AJ63" s="2"/>
    </row>
    <row r="64" spans="34:36" x14ac:dyDescent="0.25">
      <c r="AH64" s="2"/>
      <c r="AI64" s="2"/>
      <c r="AJ64" s="2"/>
    </row>
    <row r="65" spans="34:36" x14ac:dyDescent="0.25">
      <c r="AH65" s="2"/>
      <c r="AI65" s="2"/>
      <c r="AJ65" s="2"/>
    </row>
    <row r="66" spans="34:36" x14ac:dyDescent="0.25">
      <c r="AH66" s="2"/>
      <c r="AI66" s="2"/>
      <c r="AJ66" s="2"/>
    </row>
    <row r="67" spans="34:36" x14ac:dyDescent="0.25">
      <c r="AH67" s="2"/>
      <c r="AI67" s="2"/>
      <c r="AJ67" s="2"/>
    </row>
    <row r="68" spans="34:36" x14ac:dyDescent="0.25">
      <c r="AH68" s="2"/>
      <c r="AI68" s="2"/>
      <c r="AJ68" s="2"/>
    </row>
    <row r="69" spans="34:36" x14ac:dyDescent="0.25">
      <c r="AH69" s="2"/>
      <c r="AI69" s="2"/>
      <c r="AJ69" s="2"/>
    </row>
    <row r="70" spans="34:36" x14ac:dyDescent="0.25">
      <c r="AH70" s="2"/>
      <c r="AI70" s="2"/>
      <c r="AJ70" s="2"/>
    </row>
    <row r="71" spans="34:36" x14ac:dyDescent="0.25">
      <c r="AH71" s="2"/>
      <c r="AI71" s="2"/>
      <c r="AJ71" s="2"/>
    </row>
    <row r="72" spans="34:36" x14ac:dyDescent="0.25">
      <c r="AH72" s="2"/>
      <c r="AI72" s="2"/>
      <c r="AJ72" s="2"/>
    </row>
    <row r="73" spans="34:36" x14ac:dyDescent="0.25">
      <c r="AH73" s="2"/>
      <c r="AI73" s="2"/>
      <c r="AJ73" s="2"/>
    </row>
    <row r="74" spans="34:36" x14ac:dyDescent="0.25">
      <c r="AH74" s="2"/>
      <c r="AI74" s="2"/>
      <c r="AJ74" s="2"/>
    </row>
    <row r="75" spans="34:36" x14ac:dyDescent="0.25">
      <c r="AH75" s="2"/>
      <c r="AI75" s="2"/>
      <c r="AJ75" s="2"/>
    </row>
    <row r="76" spans="34:36" x14ac:dyDescent="0.25">
      <c r="AH76" s="2"/>
      <c r="AI76" s="2"/>
      <c r="AJ76" s="2"/>
    </row>
    <row r="77" spans="34:36" x14ac:dyDescent="0.25">
      <c r="AH77" s="2"/>
      <c r="AI77" s="2"/>
      <c r="AJ77" s="2"/>
    </row>
    <row r="78" spans="34:36" x14ac:dyDescent="0.25">
      <c r="AH78" s="2"/>
      <c r="AI78" s="2"/>
      <c r="AJ78" s="2"/>
    </row>
    <row r="79" spans="34:36" x14ac:dyDescent="0.25">
      <c r="AH79" s="2"/>
      <c r="AI79" s="2"/>
      <c r="AJ79" s="2"/>
    </row>
    <row r="80" spans="34:36" x14ac:dyDescent="0.25">
      <c r="AH80" s="2"/>
      <c r="AI80" s="2"/>
      <c r="AJ80" s="2"/>
    </row>
    <row r="81" spans="34:36" x14ac:dyDescent="0.25">
      <c r="AH81" s="2"/>
      <c r="AI81" s="2"/>
      <c r="AJ81" s="2"/>
    </row>
    <row r="82" spans="34:36" x14ac:dyDescent="0.25">
      <c r="AH82" s="2"/>
      <c r="AI82" s="2"/>
      <c r="AJ82" s="2"/>
    </row>
    <row r="83" spans="34:36" x14ac:dyDescent="0.25">
      <c r="AH83" s="2"/>
      <c r="AI83" s="2"/>
      <c r="AJ83" s="2"/>
    </row>
    <row r="84" spans="34:36" x14ac:dyDescent="0.25">
      <c r="AH84" s="2"/>
      <c r="AI84" s="2"/>
      <c r="AJ84" s="2"/>
    </row>
    <row r="85" spans="34:36" x14ac:dyDescent="0.25">
      <c r="AH85" s="2"/>
      <c r="AI85" s="2"/>
      <c r="AJ85" s="2"/>
    </row>
    <row r="86" spans="34:36" x14ac:dyDescent="0.25">
      <c r="AH86" s="2"/>
      <c r="AI86" s="2"/>
      <c r="AJ86" s="2"/>
    </row>
    <row r="87" spans="34:36" x14ac:dyDescent="0.25">
      <c r="AH87" s="2"/>
      <c r="AI87" s="2"/>
      <c r="AJ87" s="2"/>
    </row>
    <row r="88" spans="34:36" x14ac:dyDescent="0.25">
      <c r="AH88" s="2"/>
      <c r="AI88" s="2"/>
      <c r="AJ88" s="2"/>
    </row>
    <row r="89" spans="34:36" x14ac:dyDescent="0.25">
      <c r="AH89" s="2"/>
      <c r="AI89" s="2"/>
      <c r="AJ89" s="2"/>
    </row>
    <row r="90" spans="34:36" x14ac:dyDescent="0.25">
      <c r="AH90" s="2"/>
      <c r="AI90" s="2"/>
      <c r="AJ90" s="2"/>
    </row>
    <row r="91" spans="34:36" x14ac:dyDescent="0.25">
      <c r="AH91" s="2"/>
      <c r="AI91" s="2"/>
      <c r="AJ91" s="2"/>
    </row>
    <row r="92" spans="34:36" x14ac:dyDescent="0.25">
      <c r="AH92" s="2"/>
      <c r="AI92" s="2"/>
      <c r="AJ92" s="2"/>
    </row>
    <row r="93" spans="34:36" x14ac:dyDescent="0.25">
      <c r="AH93" s="2"/>
      <c r="AI93" s="2"/>
      <c r="AJ93" s="2"/>
    </row>
    <row r="94" spans="34:36" x14ac:dyDescent="0.25">
      <c r="AH94" s="2"/>
      <c r="AI94" s="2"/>
      <c r="AJ94" s="2"/>
    </row>
    <row r="95" spans="34:36" x14ac:dyDescent="0.25">
      <c r="AH95" s="2"/>
      <c r="AI95" s="2"/>
      <c r="AJ95" s="2"/>
    </row>
    <row r="96" spans="34:36" x14ac:dyDescent="0.25">
      <c r="AH96" s="2"/>
      <c r="AI96" s="2"/>
      <c r="AJ96" s="2"/>
    </row>
    <row r="97" spans="34:36" x14ac:dyDescent="0.25">
      <c r="AH97" s="2"/>
      <c r="AI97" s="2"/>
      <c r="AJ97" s="2"/>
    </row>
    <row r="98" spans="34:36" x14ac:dyDescent="0.25">
      <c r="AH98" s="2"/>
      <c r="AI98" s="2"/>
      <c r="AJ98" s="2"/>
    </row>
    <row r="99" spans="34:36" x14ac:dyDescent="0.25">
      <c r="AH99" s="2"/>
      <c r="AI99" s="2"/>
      <c r="AJ99" s="2"/>
    </row>
    <row r="100" spans="34:36" x14ac:dyDescent="0.25">
      <c r="AH100" s="2"/>
      <c r="AI100" s="2"/>
      <c r="AJ100" s="2"/>
    </row>
    <row r="101" spans="34:36" x14ac:dyDescent="0.25">
      <c r="AH101" s="2"/>
      <c r="AI101" s="2"/>
      <c r="AJ101" s="2"/>
    </row>
    <row r="102" spans="34:36" x14ac:dyDescent="0.25">
      <c r="AH102" s="2"/>
      <c r="AI102" s="2"/>
      <c r="AJ102" s="2"/>
    </row>
    <row r="103" spans="34:36" x14ac:dyDescent="0.25">
      <c r="AH103" s="2"/>
      <c r="AI103" s="2"/>
      <c r="AJ103" s="2"/>
    </row>
    <row r="104" spans="34:36" x14ac:dyDescent="0.25">
      <c r="AH104" s="2"/>
      <c r="AI104" s="2"/>
      <c r="AJ104" s="2"/>
    </row>
    <row r="105" spans="34:36" x14ac:dyDescent="0.25">
      <c r="AH105" s="2"/>
      <c r="AI105" s="2"/>
      <c r="AJ105" s="2"/>
    </row>
    <row r="106" spans="34:36" x14ac:dyDescent="0.25">
      <c r="AH106" s="2"/>
      <c r="AI106" s="2"/>
      <c r="AJ106" s="2"/>
    </row>
    <row r="107" spans="34:36" x14ac:dyDescent="0.25">
      <c r="AH107" s="2"/>
      <c r="AI107" s="2"/>
      <c r="AJ107" s="2"/>
    </row>
    <row r="108" spans="34:36" x14ac:dyDescent="0.25">
      <c r="AH108" s="2"/>
      <c r="AI108" s="2"/>
      <c r="AJ108" s="2"/>
    </row>
    <row r="109" spans="34:36" x14ac:dyDescent="0.25">
      <c r="AH109" s="2"/>
      <c r="AI109" s="2"/>
      <c r="AJ109" s="2"/>
    </row>
    <row r="110" spans="34:36" x14ac:dyDescent="0.25">
      <c r="AH110" s="2"/>
      <c r="AI110" s="2"/>
      <c r="AJ110" s="2"/>
    </row>
    <row r="111" spans="34:36" x14ac:dyDescent="0.25">
      <c r="AH111" s="2"/>
      <c r="AI111" s="2"/>
      <c r="AJ111" s="2"/>
    </row>
    <row r="112" spans="34:36" x14ac:dyDescent="0.25">
      <c r="AH112" s="2"/>
      <c r="AI112" s="2"/>
      <c r="AJ112" s="2"/>
    </row>
    <row r="113" spans="34:36" x14ac:dyDescent="0.25">
      <c r="AH113" s="2"/>
      <c r="AI113" s="2"/>
      <c r="AJ113" s="2"/>
    </row>
    <row r="114" spans="34:36" x14ac:dyDescent="0.25">
      <c r="AH114" s="2"/>
      <c r="AI114" s="2"/>
      <c r="AJ114" s="2"/>
    </row>
    <row r="115" spans="34:36" x14ac:dyDescent="0.25">
      <c r="AH115" s="2"/>
      <c r="AI115" s="2"/>
      <c r="AJ115" s="2"/>
    </row>
    <row r="116" spans="34:36" x14ac:dyDescent="0.25">
      <c r="AH116" s="2"/>
      <c r="AI116" s="2"/>
      <c r="AJ116" s="2"/>
    </row>
    <row r="117" spans="34:36" x14ac:dyDescent="0.25">
      <c r="AH117" s="2"/>
      <c r="AI117" s="2"/>
      <c r="AJ117" s="2"/>
    </row>
    <row r="118" spans="34:36" x14ac:dyDescent="0.25">
      <c r="AH118" s="2"/>
      <c r="AI118" s="2"/>
      <c r="AJ118" s="2"/>
    </row>
    <row r="119" spans="34:36" x14ac:dyDescent="0.25">
      <c r="AH119" s="2"/>
      <c r="AI119" s="2"/>
      <c r="AJ119" s="2"/>
    </row>
    <row r="120" spans="34:36" x14ac:dyDescent="0.25">
      <c r="AH120" s="2"/>
      <c r="AI120" s="2"/>
      <c r="AJ120" s="2"/>
    </row>
    <row r="121" spans="34:36" x14ac:dyDescent="0.25">
      <c r="AH121" s="2"/>
      <c r="AI121" s="2"/>
      <c r="AJ121" s="2"/>
    </row>
    <row r="122" spans="34:36" x14ac:dyDescent="0.25">
      <c r="AH122" s="2"/>
      <c r="AI122" s="2"/>
      <c r="AJ122" s="2"/>
    </row>
    <row r="123" spans="34:36" x14ac:dyDescent="0.25">
      <c r="AH123" s="2"/>
      <c r="AI123" s="2"/>
      <c r="AJ123" s="2"/>
    </row>
    <row r="124" spans="34:36" x14ac:dyDescent="0.25">
      <c r="AH124" s="2"/>
      <c r="AI124" s="2"/>
      <c r="AJ124" s="2"/>
    </row>
    <row r="125" spans="34:36" x14ac:dyDescent="0.25">
      <c r="AH125" s="2"/>
      <c r="AI125" s="2"/>
      <c r="AJ125" s="2"/>
    </row>
    <row r="126" spans="34:36" x14ac:dyDescent="0.25">
      <c r="AH126" s="2"/>
      <c r="AI126" s="2"/>
      <c r="AJ126" s="2"/>
    </row>
    <row r="127" spans="34:36" x14ac:dyDescent="0.25">
      <c r="AH127" s="2"/>
      <c r="AI127" s="2"/>
      <c r="AJ127" s="2"/>
    </row>
    <row r="128" spans="34:36" x14ac:dyDescent="0.25">
      <c r="AH128" s="2"/>
      <c r="AI128" s="2"/>
      <c r="AJ128" s="2"/>
    </row>
    <row r="129" spans="34:36" x14ac:dyDescent="0.25">
      <c r="AH129" s="2"/>
      <c r="AI129" s="2"/>
      <c r="AJ129" s="2"/>
    </row>
    <row r="130" spans="34:36" x14ac:dyDescent="0.25">
      <c r="AH130" s="2"/>
      <c r="AI130" s="2"/>
      <c r="AJ130" s="2"/>
    </row>
    <row r="131" spans="34:36" x14ac:dyDescent="0.25">
      <c r="AH131" s="2"/>
      <c r="AI131" s="2"/>
      <c r="AJ131" s="2"/>
    </row>
    <row r="132" spans="34:36" x14ac:dyDescent="0.25">
      <c r="AH132" s="2"/>
      <c r="AI132" s="2"/>
      <c r="AJ132" s="2"/>
    </row>
    <row r="133" spans="34:36" x14ac:dyDescent="0.25">
      <c r="AH133" s="2"/>
      <c r="AI133" s="2"/>
      <c r="AJ133" s="2"/>
    </row>
    <row r="134" spans="34:36" x14ac:dyDescent="0.25">
      <c r="AH134" s="2"/>
      <c r="AI134" s="2"/>
      <c r="AJ134" s="2"/>
    </row>
    <row r="135" spans="34:36" x14ac:dyDescent="0.25">
      <c r="AH135" s="2"/>
      <c r="AI135" s="2"/>
      <c r="AJ135" s="2"/>
    </row>
    <row r="136" spans="34:36" x14ac:dyDescent="0.25">
      <c r="AH136" s="2"/>
      <c r="AI136" s="2"/>
      <c r="AJ136" s="2"/>
    </row>
    <row r="137" spans="34:36" x14ac:dyDescent="0.25">
      <c r="AH137" s="2"/>
      <c r="AI137" s="2"/>
      <c r="AJ137" s="2"/>
    </row>
    <row r="138" spans="34:36" x14ac:dyDescent="0.25">
      <c r="AH138" s="2"/>
      <c r="AI138" s="2"/>
      <c r="AJ138" s="2"/>
    </row>
    <row r="139" spans="34:36" x14ac:dyDescent="0.25">
      <c r="AH139" s="2"/>
      <c r="AI139" s="2"/>
      <c r="AJ139" s="2"/>
    </row>
    <row r="140" spans="34:36" x14ac:dyDescent="0.25">
      <c r="AH140" s="2"/>
      <c r="AI140" s="2"/>
      <c r="AJ140" s="2"/>
    </row>
    <row r="141" spans="34:36" x14ac:dyDescent="0.25">
      <c r="AH141" s="2"/>
      <c r="AI141" s="2"/>
      <c r="AJ141" s="2"/>
    </row>
    <row r="142" spans="34:36" x14ac:dyDescent="0.25">
      <c r="AH142" s="2"/>
      <c r="AI142" s="2"/>
      <c r="AJ142" s="2"/>
    </row>
    <row r="143" spans="34:36" x14ac:dyDescent="0.25">
      <c r="AH143" s="2"/>
      <c r="AI143" s="2"/>
      <c r="AJ143" s="2"/>
    </row>
    <row r="144" spans="34:36" x14ac:dyDescent="0.25">
      <c r="AH144" s="2"/>
      <c r="AI144" s="2"/>
      <c r="AJ144" s="2"/>
    </row>
    <row r="145" spans="34:36" x14ac:dyDescent="0.25">
      <c r="AH145" s="2"/>
      <c r="AI145" s="2"/>
      <c r="AJ145" s="2"/>
    </row>
    <row r="146" spans="34:36" x14ac:dyDescent="0.25">
      <c r="AH146" s="2"/>
      <c r="AI146" s="2"/>
      <c r="AJ146" s="2"/>
    </row>
    <row r="147" spans="34:36" x14ac:dyDescent="0.25">
      <c r="AH147" s="2"/>
      <c r="AI147" s="2"/>
      <c r="AJ147" s="2"/>
    </row>
    <row r="148" spans="34:36" x14ac:dyDescent="0.25">
      <c r="AH148" s="2"/>
      <c r="AI148" s="2"/>
      <c r="AJ148" s="2"/>
    </row>
    <row r="149" spans="34:36" x14ac:dyDescent="0.25">
      <c r="AH149" s="2"/>
      <c r="AI149" s="2"/>
      <c r="AJ149" s="2"/>
    </row>
    <row r="150" spans="34:36" x14ac:dyDescent="0.25">
      <c r="AH150" s="2"/>
      <c r="AI150" s="2"/>
      <c r="AJ150" s="2"/>
    </row>
    <row r="151" spans="34:36" x14ac:dyDescent="0.25">
      <c r="AH151" s="2"/>
      <c r="AI151" s="2"/>
      <c r="AJ151" s="2"/>
    </row>
    <row r="152" spans="34:36" x14ac:dyDescent="0.25">
      <c r="AH152" s="2"/>
      <c r="AI152" s="2"/>
      <c r="AJ152" s="2"/>
    </row>
    <row r="153" spans="34:36" x14ac:dyDescent="0.25">
      <c r="AH153" s="2"/>
      <c r="AI153" s="2"/>
      <c r="AJ153" s="2"/>
    </row>
    <row r="154" spans="34:36" x14ac:dyDescent="0.25">
      <c r="AH154" s="2"/>
      <c r="AI154" s="2"/>
      <c r="AJ154" s="2"/>
    </row>
    <row r="155" spans="34:36" x14ac:dyDescent="0.25">
      <c r="AH155" s="2"/>
      <c r="AI155" s="2"/>
      <c r="AJ155" s="2"/>
    </row>
    <row r="156" spans="34:36" x14ac:dyDescent="0.25">
      <c r="AH156" s="2"/>
      <c r="AI156" s="2"/>
      <c r="AJ156" s="2"/>
    </row>
    <row r="157" spans="34:36" x14ac:dyDescent="0.25">
      <c r="AH157" s="2"/>
      <c r="AI157" s="2"/>
      <c r="AJ157" s="2"/>
    </row>
    <row r="158" spans="34:36" x14ac:dyDescent="0.25">
      <c r="AH158" s="2"/>
      <c r="AI158" s="2"/>
      <c r="AJ158" s="2"/>
    </row>
    <row r="159" spans="34:36" x14ac:dyDescent="0.25">
      <c r="AH159" s="2"/>
      <c r="AI159" s="2"/>
      <c r="AJ159" s="2"/>
    </row>
    <row r="160" spans="34:36" x14ac:dyDescent="0.25">
      <c r="AH160" s="2"/>
      <c r="AI160" s="2"/>
      <c r="AJ160" s="2"/>
    </row>
    <row r="161" spans="34:36" x14ac:dyDescent="0.25">
      <c r="AH161" s="2"/>
      <c r="AI161" s="2"/>
      <c r="AJ161" s="2"/>
    </row>
    <row r="162" spans="34:36" x14ac:dyDescent="0.25">
      <c r="AH162" s="2"/>
      <c r="AI162" s="2"/>
      <c r="AJ162" s="2"/>
    </row>
    <row r="163" spans="34:36" x14ac:dyDescent="0.25">
      <c r="AH163" s="2"/>
      <c r="AI163" s="2"/>
      <c r="AJ163" s="2"/>
    </row>
    <row r="164" spans="34:36" x14ac:dyDescent="0.25">
      <c r="AH164" s="2"/>
      <c r="AI164" s="2"/>
      <c r="AJ164" s="2"/>
    </row>
    <row r="165" spans="34:36" x14ac:dyDescent="0.25">
      <c r="AH165" s="2"/>
      <c r="AI165" s="2"/>
      <c r="AJ165" s="2"/>
    </row>
    <row r="166" spans="34:36" x14ac:dyDescent="0.25">
      <c r="AH166" s="2"/>
      <c r="AI166" s="2"/>
      <c r="AJ166" s="2"/>
    </row>
    <row r="167" spans="34:36" x14ac:dyDescent="0.25">
      <c r="AH167" s="2"/>
      <c r="AI167" s="2"/>
      <c r="AJ167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D22A-0BDF-4B27-A8B3-62C76C0AFC6A}">
  <dimension ref="A1:AK170"/>
  <sheetViews>
    <sheetView zoomScale="93" zoomScaleNormal="93" workbookViewId="0">
      <selection activeCell="L18" sqref="L18"/>
    </sheetView>
  </sheetViews>
  <sheetFormatPr defaultRowHeight="15" x14ac:dyDescent="0.25"/>
  <cols>
    <col min="3" max="3" width="9.85546875" bestFit="1" customWidth="1"/>
    <col min="6" max="6" width="9.85546875" bestFit="1" customWidth="1"/>
    <col min="9" max="9" width="9.85546875" bestFit="1" customWidth="1"/>
    <col min="12" max="12" width="9.85546875" bestFit="1" customWidth="1"/>
    <col min="15" max="15" width="9.85546875" bestFit="1" customWidth="1"/>
    <col min="18" max="18" width="9.85546875" bestFit="1" customWidth="1"/>
    <col min="19" max="19" width="9.140625" style="1"/>
  </cols>
  <sheetData>
    <row r="1" spans="1:37" x14ac:dyDescent="0.25">
      <c r="A1" t="s">
        <v>22</v>
      </c>
      <c r="B1" s="1" t="s">
        <v>62</v>
      </c>
      <c r="C1" s="1"/>
      <c r="D1" s="1"/>
      <c r="E1" s="1"/>
      <c r="J1" t="s">
        <v>24</v>
      </c>
      <c r="K1" t="s">
        <v>20</v>
      </c>
      <c r="L1" s="7">
        <v>4.6880000000000008E-13</v>
      </c>
      <c r="N1" t="s">
        <v>23</v>
      </c>
      <c r="O1" s="5">
        <v>4.6565999999999996E-13</v>
      </c>
      <c r="U1" s="1"/>
      <c r="V1" s="1"/>
      <c r="W1" s="1"/>
      <c r="X1" s="1"/>
      <c r="AE1" s="7"/>
      <c r="AH1" s="5"/>
    </row>
    <row r="2" spans="1:37" x14ac:dyDescent="0.25">
      <c r="A2" t="s">
        <v>36</v>
      </c>
      <c r="K2" t="s">
        <v>25</v>
      </c>
      <c r="L2" s="6">
        <v>2.88</v>
      </c>
      <c r="O2" s="4">
        <v>2.88</v>
      </c>
      <c r="AE2" s="6"/>
      <c r="AH2" s="4"/>
    </row>
    <row r="3" spans="1:37" x14ac:dyDescent="0.25">
      <c r="A3" t="s">
        <v>54</v>
      </c>
      <c r="D3" t="s">
        <v>55</v>
      </c>
    </row>
    <row r="4" spans="1:37" x14ac:dyDescent="0.25">
      <c r="A4" t="s">
        <v>35</v>
      </c>
    </row>
    <row r="5" spans="1:37" x14ac:dyDescent="0.25">
      <c r="A5" t="s">
        <v>53</v>
      </c>
      <c r="D5" t="s">
        <v>21</v>
      </c>
    </row>
    <row r="6" spans="1:37" x14ac:dyDescent="0.25">
      <c r="A6" t="s">
        <v>34</v>
      </c>
    </row>
    <row r="7" spans="1:37" x14ac:dyDescent="0.25">
      <c r="B7" t="s">
        <v>59</v>
      </c>
      <c r="E7" t="s">
        <v>60</v>
      </c>
      <c r="H7" t="s">
        <v>61</v>
      </c>
      <c r="K7" t="s">
        <v>56</v>
      </c>
      <c r="N7" t="s">
        <v>57</v>
      </c>
      <c r="Q7" t="s">
        <v>58</v>
      </c>
    </row>
    <row r="8" spans="1:37" x14ac:dyDescent="0.25">
      <c r="B8" s="2">
        <v>7.9891187600000002</v>
      </c>
      <c r="C8" s="2">
        <v>-83.769902000000002</v>
      </c>
      <c r="E8" s="2">
        <v>8.1851082159999997</v>
      </c>
      <c r="F8" s="2">
        <v>-83.750979119999997</v>
      </c>
      <c r="H8" s="2">
        <v>10.287691479999999</v>
      </c>
      <c r="I8" s="2">
        <v>-83.518775759999997</v>
      </c>
      <c r="K8" s="2">
        <v>10.527337989999999</v>
      </c>
      <c r="L8" s="2">
        <v>-83.488907380000001</v>
      </c>
      <c r="N8" s="2">
        <v>13.7916366</v>
      </c>
      <c r="O8" s="2">
        <v>-83.012127190000001</v>
      </c>
      <c r="Q8" s="2">
        <v>14.208143509999999</v>
      </c>
      <c r="R8" s="2">
        <v>-82.941854079999999</v>
      </c>
      <c r="U8" s="2"/>
      <c r="V8" s="2"/>
      <c r="X8" s="2"/>
      <c r="Y8" s="2"/>
      <c r="AA8" s="2"/>
      <c r="AB8" s="2"/>
      <c r="AD8" s="2"/>
      <c r="AE8" s="2"/>
      <c r="AG8" s="2"/>
      <c r="AH8" s="2"/>
      <c r="AJ8" s="2"/>
      <c r="AK8" s="2"/>
    </row>
    <row r="9" spans="1:37" x14ac:dyDescent="0.25">
      <c r="B9" s="2">
        <v>7.9792078069999999</v>
      </c>
      <c r="C9" s="2">
        <v>-83.624746110000004</v>
      </c>
      <c r="E9" s="2">
        <v>8.1733869410000004</v>
      </c>
      <c r="F9" s="2">
        <v>-83.655803820000003</v>
      </c>
      <c r="H9" s="2">
        <v>10.266697519999999</v>
      </c>
      <c r="I9" s="2">
        <v>-83.416091660000006</v>
      </c>
      <c r="K9" s="2">
        <v>10.50647302</v>
      </c>
      <c r="L9" s="2">
        <v>-83.385272819999997</v>
      </c>
      <c r="N9" s="2">
        <v>13.767194829999999</v>
      </c>
      <c r="O9" s="2">
        <v>-82.896413129999999</v>
      </c>
      <c r="Q9" s="2">
        <v>14.17243811</v>
      </c>
      <c r="R9" s="2">
        <v>-82.782914030000001</v>
      </c>
      <c r="U9" s="2"/>
      <c r="V9" s="2"/>
      <c r="X9" s="2"/>
      <c r="Y9" s="2"/>
      <c r="AA9" s="2"/>
      <c r="AB9" s="2"/>
      <c r="AD9" s="2"/>
      <c r="AE9" s="2"/>
      <c r="AG9" s="2"/>
      <c r="AH9" s="2"/>
      <c r="AJ9" s="2"/>
      <c r="AK9" s="2"/>
    </row>
    <row r="10" spans="1:37" x14ac:dyDescent="0.25">
      <c r="B10" s="2">
        <v>7.9661300089999996</v>
      </c>
      <c r="C10" s="2">
        <v>-83.479888599999995</v>
      </c>
      <c r="E10" s="2">
        <v>8.1566712280000004</v>
      </c>
      <c r="F10" s="2">
        <v>-83.521274599999998</v>
      </c>
      <c r="H10" s="2">
        <v>10.24397035</v>
      </c>
      <c r="I10" s="2">
        <v>-83.3027795</v>
      </c>
      <c r="K10" s="2">
        <v>10.476829090000001</v>
      </c>
      <c r="L10" s="2">
        <v>-83.238646149999994</v>
      </c>
      <c r="N10" s="2">
        <v>13.73101902</v>
      </c>
      <c r="O10" s="2">
        <v>-82.737765780000004</v>
      </c>
      <c r="Q10" s="2">
        <v>14.11704928</v>
      </c>
      <c r="R10" s="2">
        <v>-82.559205379999995</v>
      </c>
      <c r="U10" s="2"/>
      <c r="V10" s="2"/>
      <c r="X10" s="2"/>
      <c r="Y10" s="2"/>
      <c r="AA10" s="2"/>
      <c r="AB10" s="2"/>
      <c r="AD10" s="2"/>
      <c r="AE10" s="2"/>
      <c r="AG10" s="2"/>
      <c r="AH10" s="2"/>
      <c r="AJ10" s="2"/>
      <c r="AK10" s="2"/>
    </row>
    <row r="11" spans="1:37" x14ac:dyDescent="0.25">
      <c r="B11" s="2">
        <v>7.9498875580000004</v>
      </c>
      <c r="C11" s="2">
        <v>-83.33531456</v>
      </c>
      <c r="E11" s="2">
        <v>8.1378653429999996</v>
      </c>
      <c r="F11" s="2">
        <v>-83.384867069999999</v>
      </c>
      <c r="H11" s="2">
        <v>10.207938589999999</v>
      </c>
      <c r="I11" s="2">
        <v>-83.130024280000001</v>
      </c>
      <c r="K11" s="2">
        <v>10.439391649999999</v>
      </c>
      <c r="L11" s="2">
        <v>-83.062923049999995</v>
      </c>
      <c r="N11" s="2">
        <v>13.676007009999999</v>
      </c>
      <c r="O11" s="2">
        <v>-82.519588580000004</v>
      </c>
      <c r="Q11" s="2">
        <v>14.05598825</v>
      </c>
      <c r="R11" s="2">
        <v>-82.336912699999999</v>
      </c>
      <c r="U11" s="2"/>
      <c r="V11" s="2"/>
      <c r="X11" s="2"/>
      <c r="Y11" s="2"/>
      <c r="AA11" s="2"/>
      <c r="AB11" s="2"/>
      <c r="AD11" s="2"/>
      <c r="AE11" s="2"/>
      <c r="AG11" s="2"/>
      <c r="AH11" s="2"/>
      <c r="AJ11" s="2"/>
      <c r="AK11" s="2"/>
    </row>
    <row r="12" spans="1:37" x14ac:dyDescent="0.25">
      <c r="B12" s="2">
        <v>7.9304901729999999</v>
      </c>
      <c r="C12" s="2">
        <v>-83.191095770000004</v>
      </c>
      <c r="E12" s="2">
        <v>8.1155212090000006</v>
      </c>
      <c r="F12" s="2">
        <v>-83.238760450000001</v>
      </c>
      <c r="H12" s="2">
        <v>10.16893939</v>
      </c>
      <c r="I12" s="2">
        <v>-82.958090679999998</v>
      </c>
      <c r="K12" s="2">
        <v>10.398578130000001</v>
      </c>
      <c r="L12" s="2">
        <v>-82.887975960000006</v>
      </c>
      <c r="N12" s="2">
        <v>13.61465044</v>
      </c>
      <c r="O12" s="2">
        <v>-82.303337780000007</v>
      </c>
      <c r="Q12" s="2">
        <v>13.98834843</v>
      </c>
      <c r="R12" s="2">
        <v>-82.116347399999995</v>
      </c>
      <c r="U12" s="2"/>
      <c r="V12" s="2"/>
      <c r="X12" s="2"/>
      <c r="Y12" s="2"/>
      <c r="AA12" s="2"/>
      <c r="AB12" s="2"/>
      <c r="AD12" s="2"/>
      <c r="AE12" s="2"/>
      <c r="AG12" s="2"/>
      <c r="AH12" s="2"/>
      <c r="AJ12" s="2"/>
      <c r="AK12" s="2"/>
    </row>
    <row r="13" spans="1:37" x14ac:dyDescent="0.25">
      <c r="B13" s="2">
        <v>7.9079839029999999</v>
      </c>
      <c r="C13" s="2">
        <v>-83.04750507</v>
      </c>
      <c r="E13" s="2">
        <v>8.0902473239999999</v>
      </c>
      <c r="F13" s="2">
        <v>-83.093303500000005</v>
      </c>
      <c r="H13" s="2">
        <v>10.126331990000001</v>
      </c>
      <c r="I13" s="2">
        <v>-82.786856090000001</v>
      </c>
      <c r="K13" s="2">
        <v>10.353502110000001</v>
      </c>
      <c r="L13" s="2">
        <v>-82.714186350000006</v>
      </c>
      <c r="N13" s="2">
        <v>13.54651513</v>
      </c>
      <c r="O13" s="2">
        <v>-82.088917559999999</v>
      </c>
      <c r="Q13" s="2">
        <v>13.913899969999999</v>
      </c>
      <c r="R13" s="2">
        <v>-81.898383370000005</v>
      </c>
      <c r="U13" s="2"/>
      <c r="V13" s="2"/>
      <c r="X13" s="2"/>
      <c r="Y13" s="2"/>
      <c r="AA13" s="2"/>
      <c r="AB13" s="2"/>
      <c r="AD13" s="2"/>
      <c r="AE13" s="2"/>
      <c r="AG13" s="2"/>
      <c r="AH13" s="2"/>
      <c r="AJ13" s="2"/>
      <c r="AK13" s="2"/>
    </row>
    <row r="14" spans="1:37" x14ac:dyDescent="0.25">
      <c r="B14" s="2">
        <v>7.8823529729999997</v>
      </c>
      <c r="C14" s="2">
        <v>-82.904382040000002</v>
      </c>
      <c r="E14" s="2">
        <v>8.0619717850000008</v>
      </c>
      <c r="F14" s="2">
        <v>-82.948342800000006</v>
      </c>
      <c r="H14" s="2">
        <v>10.0786678</v>
      </c>
      <c r="I14" s="2">
        <v>-82.617276160000003</v>
      </c>
      <c r="K14" s="2">
        <v>10.3030642</v>
      </c>
      <c r="L14" s="2">
        <v>-82.541766379999999</v>
      </c>
      <c r="N14" s="2">
        <v>13.471460029999999</v>
      </c>
      <c r="O14" s="2">
        <v>-81.877230229999995</v>
      </c>
      <c r="Q14" s="2">
        <v>13.832300480000001</v>
      </c>
      <c r="R14" s="2">
        <v>-81.682800709999995</v>
      </c>
      <c r="U14" s="2"/>
      <c r="V14" s="2"/>
      <c r="X14" s="2"/>
      <c r="Y14" s="2"/>
      <c r="AA14" s="2"/>
      <c r="AB14" s="2"/>
      <c r="AD14" s="2"/>
      <c r="AE14" s="2"/>
      <c r="AG14" s="2"/>
      <c r="AH14" s="2"/>
      <c r="AJ14" s="2"/>
      <c r="AK14" s="2"/>
    </row>
    <row r="15" spans="1:37" x14ac:dyDescent="0.25">
      <c r="B15" s="2">
        <v>7.8536213500000001</v>
      </c>
      <c r="C15" s="2">
        <v>-82.761838209999993</v>
      </c>
      <c r="E15" s="2">
        <v>8.0307090460000001</v>
      </c>
      <c r="F15" s="2">
        <v>-82.804120679999997</v>
      </c>
      <c r="H15" s="2">
        <v>10.025618379999999</v>
      </c>
      <c r="I15" s="2">
        <v>-82.449209400000001</v>
      </c>
      <c r="K15" s="2">
        <v>10.24715413</v>
      </c>
      <c r="L15" s="2">
        <v>-82.371043790000002</v>
      </c>
      <c r="N15" s="2">
        <v>13.389433110000001</v>
      </c>
      <c r="O15" s="2">
        <v>-81.668023020000007</v>
      </c>
      <c r="Q15" s="2">
        <v>13.7439272</v>
      </c>
      <c r="R15" s="2">
        <v>-81.469950589999996</v>
      </c>
      <c r="U15" s="2"/>
      <c r="V15" s="2"/>
      <c r="X15" s="2"/>
      <c r="Y15" s="2"/>
      <c r="AA15" s="2"/>
      <c r="AB15" s="2"/>
      <c r="AD15" s="2"/>
      <c r="AE15" s="2"/>
      <c r="AG15" s="2"/>
      <c r="AH15" s="2"/>
      <c r="AJ15" s="2"/>
      <c r="AK15" s="2"/>
    </row>
    <row r="16" spans="1:37" x14ac:dyDescent="0.25">
      <c r="B16" s="2">
        <v>7.8217865910000004</v>
      </c>
      <c r="C16" s="2">
        <v>-82.61984631</v>
      </c>
      <c r="E16" s="2">
        <v>7.9964568219999999</v>
      </c>
      <c r="F16" s="2">
        <v>-82.660543590000003</v>
      </c>
      <c r="H16" s="2">
        <v>9.9677683090000002</v>
      </c>
      <c r="I16" s="2">
        <v>-82.282757630000006</v>
      </c>
      <c r="K16" s="2">
        <v>10.186417479999999</v>
      </c>
      <c r="L16" s="2">
        <v>-82.201975959999999</v>
      </c>
      <c r="N16" s="2">
        <v>13.30109874</v>
      </c>
      <c r="O16" s="2">
        <v>-81.461431050000002</v>
      </c>
      <c r="Q16" s="2">
        <v>13.64942671</v>
      </c>
      <c r="R16" s="2">
        <v>-81.259733080000004</v>
      </c>
      <c r="U16" s="2"/>
      <c r="V16" s="2"/>
      <c r="X16" s="2"/>
      <c r="Y16" s="2"/>
      <c r="AA16" s="2"/>
      <c r="AB16" s="2"/>
      <c r="AD16" s="2"/>
      <c r="AE16" s="2"/>
      <c r="AG16" s="2"/>
      <c r="AH16" s="2"/>
      <c r="AJ16" s="2"/>
      <c r="AK16" s="2"/>
    </row>
    <row r="17" spans="2:37" x14ac:dyDescent="0.25">
      <c r="B17" s="2">
        <v>7.7869374540000003</v>
      </c>
      <c r="C17" s="2">
        <v>-82.478756300000001</v>
      </c>
      <c r="E17" s="2">
        <v>7.9592275990000001</v>
      </c>
      <c r="F17" s="2">
        <v>-82.517508280000001</v>
      </c>
      <c r="H17" s="2">
        <v>9.905783757</v>
      </c>
      <c r="I17" s="2">
        <v>-82.117667979999993</v>
      </c>
      <c r="K17" s="2">
        <v>10.121544419999999</v>
      </c>
      <c r="L17" s="2">
        <v>-82.034370269999997</v>
      </c>
      <c r="N17" s="2">
        <v>13.207150070000001</v>
      </c>
      <c r="O17" s="2">
        <v>-81.257156320000007</v>
      </c>
      <c r="Q17" s="2">
        <v>13.54944399</v>
      </c>
      <c r="R17" s="2">
        <v>-81.051867200000004</v>
      </c>
      <c r="U17" s="2"/>
      <c r="V17" s="2"/>
      <c r="X17" s="2"/>
      <c r="Y17" s="2"/>
      <c r="AA17" s="2"/>
      <c r="AB17" s="2"/>
      <c r="AD17" s="2"/>
      <c r="AE17" s="2"/>
      <c r="AG17" s="2"/>
      <c r="AH17" s="2"/>
      <c r="AJ17" s="2"/>
      <c r="AK17" s="2"/>
    </row>
    <row r="18" spans="2:37" x14ac:dyDescent="0.25">
      <c r="B18" s="2">
        <v>7.7490170840000001</v>
      </c>
      <c r="C18" s="2">
        <v>-82.338300039999993</v>
      </c>
      <c r="E18" s="2">
        <v>7.9191629539999999</v>
      </c>
      <c r="F18" s="2">
        <v>-82.375415910000001</v>
      </c>
      <c r="H18" s="2">
        <v>9.8402211259999994</v>
      </c>
      <c r="I18" s="2">
        <v>-81.954121310000005</v>
      </c>
      <c r="K18" s="2">
        <v>10.05306468</v>
      </c>
      <c r="L18" s="2">
        <v>-81.868315870000004</v>
      </c>
      <c r="N18" s="2">
        <v>13.108379660000001</v>
      </c>
      <c r="O18" s="2">
        <v>-81.055372820000002</v>
      </c>
      <c r="Q18" s="2">
        <v>13.44477279</v>
      </c>
      <c r="R18" s="2">
        <v>-80.846742219999996</v>
      </c>
      <c r="U18" s="2"/>
      <c r="V18" s="2"/>
      <c r="X18" s="2"/>
      <c r="Y18" s="2"/>
      <c r="AA18" s="2"/>
      <c r="AB18" s="2"/>
      <c r="AD18" s="2"/>
      <c r="AE18" s="2"/>
      <c r="AG18" s="2"/>
      <c r="AH18" s="2"/>
      <c r="AJ18" s="2"/>
      <c r="AK18" s="2"/>
    </row>
    <row r="19" spans="2:37" x14ac:dyDescent="0.25">
      <c r="B19" s="2">
        <v>7.7081549750000002</v>
      </c>
      <c r="C19" s="2">
        <v>-82.198914259999995</v>
      </c>
      <c r="E19" s="2">
        <v>7.8762686139999998</v>
      </c>
      <c r="F19" s="2">
        <v>-82.234172700000002</v>
      </c>
      <c r="H19" s="2">
        <v>9.7712714809999994</v>
      </c>
      <c r="I19" s="2">
        <v>-81.791876200000004</v>
      </c>
      <c r="K19" s="2">
        <v>9.9811947389999993</v>
      </c>
      <c r="L19" s="2">
        <v>-81.703721400000006</v>
      </c>
      <c r="N19" s="2">
        <v>13.005082379999999</v>
      </c>
      <c r="O19" s="2">
        <v>-80.855740109999999</v>
      </c>
      <c r="Q19" s="2">
        <v>13.335490160000001</v>
      </c>
      <c r="R19" s="2">
        <v>-80.643785059999999</v>
      </c>
      <c r="U19" s="2"/>
      <c r="V19" s="2"/>
      <c r="X19" s="2"/>
      <c r="Y19" s="2"/>
      <c r="AA19" s="2"/>
      <c r="AB19" s="2"/>
      <c r="AD19" s="2"/>
      <c r="AE19" s="2"/>
      <c r="AG19" s="2"/>
      <c r="AH19" s="2"/>
      <c r="AJ19" s="2"/>
      <c r="AK19" s="2"/>
    </row>
    <row r="20" spans="2:37" x14ac:dyDescent="0.25">
      <c r="B20" s="2">
        <v>7.6642924399999997</v>
      </c>
      <c r="C20" s="2">
        <v>-82.060349430000002</v>
      </c>
      <c r="E20" s="2">
        <v>7.830557368</v>
      </c>
      <c r="F20" s="2">
        <v>-82.093792500000006</v>
      </c>
      <c r="H20" s="2">
        <v>9.699087467</v>
      </c>
      <c r="I20" s="2">
        <v>-81.630966060000006</v>
      </c>
      <c r="K20" s="2">
        <v>9.9060757880000008</v>
      </c>
      <c r="L20" s="2">
        <v>-81.54062089</v>
      </c>
      <c r="N20" s="2">
        <v>12.897492570000001</v>
      </c>
      <c r="O20" s="2">
        <v>-80.658284390000006</v>
      </c>
      <c r="Q20" s="2">
        <v>13.221905080000001</v>
      </c>
      <c r="R20" s="2">
        <v>-80.443220699999998</v>
      </c>
      <c r="U20" s="2"/>
      <c r="V20" s="2"/>
      <c r="X20" s="2"/>
      <c r="Y20" s="2"/>
      <c r="AA20" s="2"/>
      <c r="AB20" s="2"/>
      <c r="AD20" s="2"/>
      <c r="AE20" s="2"/>
      <c r="AG20" s="2"/>
      <c r="AH20" s="2"/>
      <c r="AJ20" s="2"/>
      <c r="AK20" s="2"/>
    </row>
    <row r="21" spans="2:37" x14ac:dyDescent="0.25">
      <c r="B21" s="2">
        <v>7.6174819759999997</v>
      </c>
      <c r="C21" s="2">
        <v>-81.922748749999997</v>
      </c>
      <c r="E21" s="2">
        <v>7.7820600439999996</v>
      </c>
      <c r="F21" s="2">
        <v>-81.954357520000002</v>
      </c>
      <c r="H21" s="2">
        <v>9.6238036089999994</v>
      </c>
      <c r="I21" s="2">
        <v>-81.471505809999996</v>
      </c>
      <c r="K21" s="2">
        <v>9.8277884469999996</v>
      </c>
      <c r="L21" s="2">
        <v>-81.379005829999997</v>
      </c>
      <c r="N21" s="2">
        <v>12.785815360000001</v>
      </c>
      <c r="O21" s="2">
        <v>-80.463141969999995</v>
      </c>
      <c r="Q21" s="2">
        <v>13.10416464</v>
      </c>
      <c r="R21" s="2">
        <v>-80.245061489999998</v>
      </c>
      <c r="U21" s="2"/>
      <c r="V21" s="2"/>
      <c r="X21" s="2"/>
      <c r="Y21" s="2"/>
      <c r="AA21" s="2"/>
      <c r="AB21" s="2"/>
      <c r="AD21" s="2"/>
      <c r="AE21" s="2"/>
      <c r="AG21" s="2"/>
      <c r="AH21" s="2"/>
      <c r="AJ21" s="2"/>
      <c r="AK21" s="2"/>
    </row>
    <row r="22" spans="2:37" x14ac:dyDescent="0.25">
      <c r="B22" s="2">
        <v>7.5676679340000002</v>
      </c>
      <c r="C22" s="2">
        <v>-81.785941410000007</v>
      </c>
      <c r="E22" s="2">
        <v>7.7307883400000001</v>
      </c>
      <c r="F22" s="2">
        <v>-81.815901580000002</v>
      </c>
      <c r="H22" s="2">
        <v>9.5455839650000005</v>
      </c>
      <c r="I22" s="2">
        <v>-81.313622109999997</v>
      </c>
      <c r="K22" s="2">
        <v>9.7463829230000005</v>
      </c>
      <c r="L22" s="2">
        <v>-81.218782329999996</v>
      </c>
      <c r="N22" s="2">
        <v>12.67028279</v>
      </c>
      <c r="O22" s="2">
        <v>-80.270466389999996</v>
      </c>
      <c r="Q22" s="2">
        <v>12.9824856</v>
      </c>
      <c r="R22" s="2">
        <v>-80.049399629999996</v>
      </c>
      <c r="U22" s="2"/>
      <c r="V22" s="2"/>
      <c r="X22" s="2"/>
      <c r="Y22" s="2"/>
      <c r="AA22" s="2"/>
      <c r="AB22" s="2"/>
      <c r="AD22" s="2"/>
      <c r="AE22" s="2"/>
      <c r="AG22" s="2"/>
      <c r="AH22" s="2"/>
      <c r="AJ22" s="2"/>
      <c r="AK22" s="2"/>
    </row>
    <row r="23" spans="2:37" x14ac:dyDescent="0.25">
      <c r="B23" s="2">
        <v>7.5152508640000004</v>
      </c>
      <c r="C23" s="2">
        <v>-81.650946289999993</v>
      </c>
      <c r="E23" s="2">
        <v>7.6767604189999998</v>
      </c>
      <c r="F23" s="2">
        <v>-81.678466740000005</v>
      </c>
      <c r="H23" s="2">
        <v>9.4645074339999997</v>
      </c>
      <c r="I23" s="2">
        <v>-81.15725449</v>
      </c>
      <c r="K23" s="2">
        <v>9.6620655259999992</v>
      </c>
      <c r="L23" s="2">
        <v>-81.060145980000001</v>
      </c>
      <c r="N23" s="2">
        <v>12.551029720000001</v>
      </c>
      <c r="O23" s="2">
        <v>-80.080162119999997</v>
      </c>
      <c r="Q23" s="2">
        <v>12.856862960000001</v>
      </c>
      <c r="R23" s="2">
        <v>-79.855925080000006</v>
      </c>
      <c r="U23" s="2"/>
      <c r="V23" s="2"/>
      <c r="X23" s="2"/>
      <c r="Y23" s="2"/>
      <c r="AA23" s="2"/>
      <c r="AB23" s="2"/>
      <c r="AD23" s="2"/>
      <c r="AE23" s="2"/>
      <c r="AG23" s="2"/>
      <c r="AH23" s="2"/>
      <c r="AJ23" s="2"/>
      <c r="AK23" s="2"/>
    </row>
    <row r="24" spans="2:37" x14ac:dyDescent="0.25">
      <c r="B24" s="2">
        <v>7.4598911409999999</v>
      </c>
      <c r="C24" s="2">
        <v>-81.516814490000002</v>
      </c>
      <c r="E24" s="2">
        <v>7.6199888820000004</v>
      </c>
      <c r="F24" s="2">
        <v>-81.542099859999993</v>
      </c>
      <c r="H24" s="2">
        <v>9.3805971810000006</v>
      </c>
      <c r="I24" s="2">
        <v>-81.002267230000001</v>
      </c>
      <c r="K24" s="2">
        <v>9.5748959360000008</v>
      </c>
      <c r="L24" s="2">
        <v>-80.903006259999998</v>
      </c>
      <c r="N24" s="2">
        <v>12.428133649999999</v>
      </c>
      <c r="O24" s="2">
        <v>-79.892026599999994</v>
      </c>
      <c r="Q24" s="2">
        <v>12.72773701</v>
      </c>
      <c r="R24" s="2">
        <v>-79.665015479999994</v>
      </c>
      <c r="U24" s="2"/>
      <c r="V24" s="2"/>
      <c r="X24" s="2"/>
      <c r="Y24" s="2"/>
      <c r="AA24" s="2"/>
      <c r="AB24" s="2"/>
      <c r="AD24" s="2"/>
      <c r="AE24" s="2"/>
      <c r="AG24" s="2"/>
      <c r="AH24" s="2"/>
      <c r="AJ24" s="2"/>
      <c r="AK24" s="2"/>
    </row>
    <row r="25" spans="2:37" x14ac:dyDescent="0.25">
      <c r="B25" s="2">
        <v>7.4016378300000003</v>
      </c>
      <c r="C25" s="2">
        <v>-81.3836759</v>
      </c>
      <c r="E25" s="2">
        <v>7.5605606639999996</v>
      </c>
      <c r="F25" s="2">
        <v>-81.407001820000005</v>
      </c>
      <c r="H25" s="2">
        <v>9.2939458150000007</v>
      </c>
      <c r="I25" s="2">
        <v>-80.848693409999996</v>
      </c>
      <c r="K25" s="2">
        <v>9.4849917520000009</v>
      </c>
      <c r="L25" s="2">
        <v>-80.74741702</v>
      </c>
      <c r="N25" s="2">
        <v>12.30176597</v>
      </c>
      <c r="O25" s="2">
        <v>-79.706067759999996</v>
      </c>
      <c r="Q25" s="2">
        <v>12.59517801</v>
      </c>
      <c r="R25" s="2">
        <v>-79.476525859999995</v>
      </c>
      <c r="U25" s="2"/>
      <c r="V25" s="2"/>
      <c r="X25" s="2"/>
      <c r="Y25" s="2"/>
      <c r="AA25" s="2"/>
      <c r="AB25" s="2"/>
      <c r="AD25" s="2"/>
      <c r="AE25" s="2"/>
      <c r="AG25" s="2"/>
      <c r="AH25" s="2"/>
      <c r="AJ25" s="2"/>
      <c r="AK25" s="2"/>
    </row>
    <row r="26" spans="2:37" x14ac:dyDescent="0.25">
      <c r="B26" s="2">
        <v>7.3408209299999996</v>
      </c>
      <c r="C26" s="2">
        <v>-81.252232289999995</v>
      </c>
      <c r="E26" s="2">
        <v>7.4984333789999997</v>
      </c>
      <c r="F26" s="2">
        <v>-81.273085440000003</v>
      </c>
      <c r="H26" s="2">
        <v>9.2046770080000009</v>
      </c>
      <c r="I26" s="2">
        <v>-80.696653569999995</v>
      </c>
      <c r="K26" s="2">
        <v>9.3924300089999999</v>
      </c>
      <c r="L26" s="2">
        <v>-80.593393270000007</v>
      </c>
      <c r="N26" s="2">
        <v>12.17212338</v>
      </c>
      <c r="O26" s="2">
        <v>-79.522413920000005</v>
      </c>
      <c r="Q26" s="2">
        <v>12.45927344</v>
      </c>
      <c r="R26" s="2">
        <v>-79.290417689999998</v>
      </c>
      <c r="U26" s="2"/>
      <c r="V26" s="2"/>
      <c r="X26" s="2"/>
      <c r="Y26" s="2"/>
      <c r="AA26" s="2"/>
      <c r="AB26" s="2"/>
      <c r="AD26" s="2"/>
      <c r="AE26" s="2"/>
      <c r="AG26" s="2"/>
      <c r="AH26" s="2"/>
      <c r="AJ26" s="2"/>
      <c r="AK26" s="2"/>
    </row>
    <row r="27" spans="2:37" x14ac:dyDescent="0.25">
      <c r="B27" s="2">
        <v>7.2771510619999997</v>
      </c>
      <c r="C27" s="2">
        <v>-81.121813840000002</v>
      </c>
      <c r="E27" s="2">
        <v>7.4336318669999999</v>
      </c>
      <c r="F27" s="2">
        <v>-81.140426419999997</v>
      </c>
      <c r="H27" s="2">
        <v>9.1129041520000005</v>
      </c>
      <c r="I27" s="2">
        <v>-80.546244869999995</v>
      </c>
      <c r="K27" s="2">
        <v>9.2972329869999992</v>
      </c>
      <c r="L27" s="2">
        <v>-80.440895909999995</v>
      </c>
      <c r="N27" s="2">
        <v>12.039365930000001</v>
      </c>
      <c r="O27" s="2">
        <v>-79.341178240000005</v>
      </c>
      <c r="Q27" s="2">
        <v>12.32002187</v>
      </c>
      <c r="R27" s="2">
        <v>-79.106576020000006</v>
      </c>
      <c r="U27" s="2"/>
      <c r="V27" s="2"/>
      <c r="X27" s="2"/>
      <c r="Y27" s="2"/>
      <c r="AA27" s="2"/>
      <c r="AB27" s="2"/>
      <c r="AD27" s="2"/>
      <c r="AE27" s="2"/>
      <c r="AG27" s="2"/>
      <c r="AH27" s="2"/>
      <c r="AJ27" s="2"/>
      <c r="AK27" s="2"/>
    </row>
    <row r="28" spans="2:37" x14ac:dyDescent="0.25">
      <c r="B28" s="2">
        <v>7.2107446350000002</v>
      </c>
      <c r="C28" s="2">
        <v>-80.992657829999999</v>
      </c>
      <c r="E28" s="2">
        <v>7.3662295359999996</v>
      </c>
      <c r="F28" s="2">
        <v>-81.009164330000004</v>
      </c>
      <c r="H28" s="2">
        <v>9.0185022040000007</v>
      </c>
      <c r="I28" s="2">
        <v>-80.397202699999994</v>
      </c>
      <c r="K28" s="2">
        <v>9.1995485860000006</v>
      </c>
      <c r="L28" s="2">
        <v>-80.290101980000003</v>
      </c>
      <c r="N28" s="2">
        <v>11.90332151</v>
      </c>
      <c r="O28" s="2">
        <v>-79.162032139999994</v>
      </c>
      <c r="Q28" s="2">
        <v>12.17768042</v>
      </c>
      <c r="R28" s="2">
        <v>-78.925223029999998</v>
      </c>
      <c r="U28" s="2"/>
      <c r="V28" s="2"/>
      <c r="X28" s="2"/>
      <c r="Y28" s="2"/>
      <c r="AA28" s="2"/>
      <c r="AB28" s="2"/>
      <c r="AD28" s="2"/>
      <c r="AE28" s="2"/>
      <c r="AG28" s="2"/>
      <c r="AH28" s="2"/>
      <c r="AJ28" s="2"/>
      <c r="AK28" s="2"/>
    </row>
    <row r="29" spans="2:37" x14ac:dyDescent="0.25">
      <c r="B29" s="2">
        <v>7.1419463529999998</v>
      </c>
      <c r="C29" s="2">
        <v>-80.865375599999993</v>
      </c>
      <c r="E29" s="2">
        <v>7.2961858279999996</v>
      </c>
      <c r="F29" s="2">
        <v>-80.879210830000005</v>
      </c>
      <c r="H29" s="2">
        <v>8.9216546149999996</v>
      </c>
      <c r="I29" s="2">
        <v>-80.249766919999999</v>
      </c>
      <c r="K29" s="2">
        <v>9.0993857630000008</v>
      </c>
      <c r="L29" s="2">
        <v>-80.140972169999998</v>
      </c>
      <c r="N29" s="2">
        <v>11.764269280000001</v>
      </c>
      <c r="O29" s="2">
        <v>-78.985249699999997</v>
      </c>
      <c r="Q29" s="2">
        <v>12.032233870000001</v>
      </c>
      <c r="R29" s="2">
        <v>-78.746220539999996</v>
      </c>
      <c r="U29" s="2"/>
      <c r="V29" s="2"/>
      <c r="X29" s="2"/>
      <c r="Y29" s="2"/>
      <c r="AA29" s="2"/>
      <c r="AB29" s="2"/>
      <c r="AD29" s="2"/>
      <c r="AE29" s="2"/>
      <c r="AG29" s="2"/>
      <c r="AH29" s="2"/>
      <c r="AJ29" s="2"/>
      <c r="AK29" s="2"/>
    </row>
    <row r="30" spans="2:37" x14ac:dyDescent="0.25">
      <c r="B30" s="2">
        <v>7.0707835079999999</v>
      </c>
      <c r="C30" s="2">
        <v>-80.739924540000004</v>
      </c>
      <c r="E30" s="2">
        <v>7.2235720309999998</v>
      </c>
      <c r="F30" s="2">
        <v>-80.750692520000001</v>
      </c>
      <c r="H30" s="2">
        <v>8.8224061759999994</v>
      </c>
      <c r="I30" s="2">
        <v>-80.103953869999998</v>
      </c>
      <c r="K30" s="2">
        <v>8.9967873479999998</v>
      </c>
      <c r="L30" s="2">
        <v>-79.993521329999993</v>
      </c>
      <c r="N30" s="2">
        <v>11.62229219</v>
      </c>
      <c r="O30" s="2">
        <v>-78.810831129999997</v>
      </c>
      <c r="Q30" s="2">
        <v>11.883893430000001</v>
      </c>
      <c r="R30" s="2">
        <v>-78.569722319999997</v>
      </c>
      <c r="U30" s="2"/>
      <c r="V30" s="2"/>
      <c r="X30" s="2"/>
      <c r="Y30" s="2"/>
      <c r="AA30" s="2"/>
      <c r="AB30" s="2"/>
      <c r="AD30" s="2"/>
      <c r="AE30" s="2"/>
      <c r="AG30" s="2"/>
      <c r="AH30" s="2"/>
      <c r="AJ30" s="2"/>
      <c r="AK30" s="2"/>
    </row>
    <row r="31" spans="2:37" x14ac:dyDescent="0.25">
      <c r="B31" s="2">
        <v>6.9970040930000001</v>
      </c>
      <c r="C31" s="2">
        <v>-80.615813880000005</v>
      </c>
      <c r="E31" s="2">
        <v>7.1484112399999997</v>
      </c>
      <c r="F31" s="2">
        <v>-80.623641520000007</v>
      </c>
      <c r="H31" s="2">
        <v>8.7207907410000001</v>
      </c>
      <c r="I31" s="2">
        <v>-79.959774800000005</v>
      </c>
      <c r="K31" s="2">
        <v>8.8917932949999994</v>
      </c>
      <c r="L31" s="2">
        <v>-79.847762110000005</v>
      </c>
      <c r="N31" s="2">
        <v>11.47744454</v>
      </c>
      <c r="O31" s="2">
        <v>-78.638781420000001</v>
      </c>
      <c r="Q31" s="2">
        <v>11.732666630000001</v>
      </c>
      <c r="R31" s="2">
        <v>-78.395653210000006</v>
      </c>
      <c r="U31" s="2"/>
      <c r="V31" s="2"/>
      <c r="X31" s="2"/>
      <c r="Y31" s="2"/>
      <c r="AA31" s="2"/>
      <c r="AB31" s="2"/>
      <c r="AD31" s="2"/>
      <c r="AE31" s="2"/>
      <c r="AG31" s="2"/>
      <c r="AH31" s="2"/>
      <c r="AJ31" s="2"/>
      <c r="AK31" s="2"/>
    </row>
    <row r="32" spans="2:37" x14ac:dyDescent="0.25">
      <c r="B32" s="2">
        <v>6.9213430300000001</v>
      </c>
      <c r="C32" s="2">
        <v>-80.494193710000005</v>
      </c>
      <c r="E32" s="2">
        <v>7.070660739</v>
      </c>
      <c r="F32" s="2">
        <v>-80.497975839999995</v>
      </c>
      <c r="H32" s="2">
        <v>8.6169915929999998</v>
      </c>
      <c r="I32" s="2">
        <v>-79.817455440000003</v>
      </c>
      <c r="K32" s="2">
        <v>8.7844941639999998</v>
      </c>
      <c r="L32" s="2">
        <v>-79.703776939999997</v>
      </c>
      <c r="N32" s="2">
        <v>11.32999594</v>
      </c>
      <c r="O32" s="2">
        <v>-78.469359109999999</v>
      </c>
      <c r="Q32" s="2">
        <v>11.578819019999999</v>
      </c>
      <c r="R32" s="2">
        <v>-78.224256060000002</v>
      </c>
      <c r="U32" s="2"/>
      <c r="V32" s="2"/>
      <c r="X32" s="2"/>
      <c r="Y32" s="2"/>
      <c r="AA32" s="2"/>
      <c r="AB32" s="2"/>
      <c r="AD32" s="2"/>
      <c r="AE32" s="2"/>
      <c r="AG32" s="2"/>
      <c r="AH32" s="2"/>
      <c r="AJ32" s="2"/>
      <c r="AK32" s="2"/>
    </row>
    <row r="33" spans="2:37" x14ac:dyDescent="0.25">
      <c r="B33" s="2">
        <v>6.8432793739999997</v>
      </c>
      <c r="C33" s="2">
        <v>-80.374133099999995</v>
      </c>
      <c r="E33" s="2">
        <v>6.9904917190000004</v>
      </c>
      <c r="F33" s="2">
        <v>-80.373963130000007</v>
      </c>
      <c r="H33" s="2">
        <v>8.5109007220000006</v>
      </c>
      <c r="I33" s="2">
        <v>-79.676817689999993</v>
      </c>
      <c r="K33" s="2">
        <v>8.6747631429999998</v>
      </c>
      <c r="L33" s="2">
        <v>-79.561371739999998</v>
      </c>
      <c r="N33" s="2">
        <v>11.17979955</v>
      </c>
      <c r="O33" s="2">
        <v>-78.302342690000003</v>
      </c>
      <c r="Q33" s="2">
        <v>11.42198175</v>
      </c>
      <c r="R33" s="2">
        <v>-78.055078300000005</v>
      </c>
      <c r="U33" s="2"/>
      <c r="V33" s="2"/>
      <c r="X33" s="2"/>
      <c r="Y33" s="2"/>
      <c r="AA33" s="2"/>
      <c r="AB33" s="2"/>
      <c r="AD33" s="2"/>
      <c r="AE33" s="2"/>
      <c r="AG33" s="2"/>
      <c r="AH33" s="2"/>
      <c r="AJ33" s="2"/>
      <c r="AK33" s="2"/>
    </row>
    <row r="34" spans="2:37" x14ac:dyDescent="0.25">
      <c r="B34" s="2">
        <v>6.76272523</v>
      </c>
      <c r="C34" s="2">
        <v>-80.255480980000002</v>
      </c>
      <c r="E34" s="2">
        <v>6.9079093120000001</v>
      </c>
      <c r="F34" s="2">
        <v>-80.251579250000006</v>
      </c>
      <c r="H34" s="2">
        <v>8.4024729049999998</v>
      </c>
      <c r="I34" s="2">
        <v>-79.537794599999998</v>
      </c>
      <c r="K34" s="2">
        <v>8.5628617590000005</v>
      </c>
      <c r="L34" s="2">
        <v>-79.420867670000007</v>
      </c>
      <c r="N34" s="2">
        <v>11.026806369999999</v>
      </c>
      <c r="O34" s="2">
        <v>-78.137638550000005</v>
      </c>
      <c r="Q34" s="2">
        <v>11.26266322</v>
      </c>
      <c r="R34" s="2">
        <v>-77.888629330000001</v>
      </c>
      <c r="U34" s="2"/>
      <c r="V34" s="2"/>
      <c r="X34" s="2"/>
      <c r="Y34" s="2"/>
      <c r="AA34" s="2"/>
      <c r="AB34" s="2"/>
      <c r="AD34" s="2"/>
      <c r="AE34" s="2"/>
      <c r="AG34" s="2"/>
      <c r="AH34" s="2"/>
      <c r="AJ34" s="2"/>
      <c r="AK34" s="2"/>
    </row>
    <row r="35" spans="2:37" x14ac:dyDescent="0.25">
      <c r="B35" s="2">
        <v>6.6798303829999996</v>
      </c>
      <c r="C35" s="2">
        <v>-80.138444000000007</v>
      </c>
      <c r="E35" s="2">
        <v>6.8229271840000001</v>
      </c>
      <c r="F35" s="2">
        <v>-80.130822219999999</v>
      </c>
      <c r="H35" s="2">
        <v>8.2917736130000002</v>
      </c>
      <c r="I35" s="2">
        <v>-79.400482179999997</v>
      </c>
      <c r="K35" s="2">
        <v>8.4487442670000004</v>
      </c>
      <c r="L35" s="2">
        <v>-79.282200939999996</v>
      </c>
      <c r="N35" s="2">
        <v>10.871142040000001</v>
      </c>
      <c r="O35" s="2">
        <v>-77.975331150000002</v>
      </c>
      <c r="Q35" s="2">
        <v>11.10074685</v>
      </c>
      <c r="R35" s="2">
        <v>-77.724726950000004</v>
      </c>
      <c r="U35" s="2"/>
      <c r="V35" s="2"/>
      <c r="X35" s="2"/>
      <c r="Y35" s="2"/>
      <c r="AA35" s="2"/>
      <c r="AB35" s="2"/>
      <c r="AD35" s="2"/>
      <c r="AE35" s="2"/>
      <c r="AG35" s="2"/>
      <c r="AH35" s="2"/>
      <c r="AJ35" s="2"/>
      <c r="AK35" s="2"/>
    </row>
    <row r="36" spans="2:37" x14ac:dyDescent="0.25">
      <c r="B36" s="2">
        <v>6.5947410389999996</v>
      </c>
      <c r="C36" s="2">
        <v>-80.023195849999993</v>
      </c>
      <c r="E36" s="2">
        <v>6.7356017599999998</v>
      </c>
      <c r="F36" s="2">
        <v>-80.011757189999997</v>
      </c>
      <c r="H36" s="2">
        <v>8.1788826159999992</v>
      </c>
      <c r="I36" s="2">
        <v>-79.2649933</v>
      </c>
      <c r="K36" s="2">
        <v>8.3324113820000001</v>
      </c>
      <c r="L36" s="2">
        <v>-79.145374099999998</v>
      </c>
      <c r="N36" s="2">
        <v>10.712971769999999</v>
      </c>
      <c r="O36" s="2">
        <v>-77.815502440000003</v>
      </c>
      <c r="Q36" s="2">
        <v>10.93629267</v>
      </c>
      <c r="R36" s="2">
        <v>-77.563364300000003</v>
      </c>
      <c r="U36" s="2"/>
      <c r="V36" s="2"/>
      <c r="X36" s="2"/>
      <c r="Y36" s="2"/>
      <c r="AA36" s="2"/>
      <c r="AB36" s="2"/>
      <c r="AD36" s="2"/>
      <c r="AE36" s="2"/>
      <c r="AG36" s="2"/>
      <c r="AH36" s="2"/>
      <c r="AJ36" s="2"/>
      <c r="AK36" s="2"/>
    </row>
    <row r="37" spans="2:37" x14ac:dyDescent="0.25">
      <c r="B37" s="2">
        <v>6.5073376759999997</v>
      </c>
      <c r="C37" s="2">
        <v>-79.909548079999993</v>
      </c>
      <c r="E37" s="2">
        <v>6.6459573040000004</v>
      </c>
      <c r="F37" s="2">
        <v>-79.894408069999997</v>
      </c>
      <c r="H37" s="2">
        <v>8.0639132819999997</v>
      </c>
      <c r="I37" s="2">
        <v>-79.131449480000001</v>
      </c>
      <c r="K37" s="2">
        <v>8.2138101910000003</v>
      </c>
      <c r="L37" s="2">
        <v>-79.010323240000005</v>
      </c>
      <c r="N37" s="2">
        <v>10.552493480000001</v>
      </c>
      <c r="O37" s="2">
        <v>-77.658247939999995</v>
      </c>
      <c r="Q37" s="2">
        <v>10.769439179999999</v>
      </c>
      <c r="R37" s="2">
        <v>-77.404611619999997</v>
      </c>
      <c r="U37" s="2"/>
      <c r="V37" s="2"/>
      <c r="X37" s="2"/>
      <c r="Y37" s="2"/>
      <c r="AA37" s="2"/>
      <c r="AB37" s="2"/>
      <c r="AD37" s="2"/>
      <c r="AE37" s="2"/>
      <c r="AG37" s="2"/>
      <c r="AH37" s="2"/>
      <c r="AJ37" s="2"/>
      <c r="AK37" s="2"/>
    </row>
    <row r="38" spans="2:37" x14ac:dyDescent="0.25">
      <c r="B38" s="2">
        <v>6.4176064369999999</v>
      </c>
      <c r="C38" s="2">
        <v>-79.797474140000006</v>
      </c>
      <c r="E38" s="2">
        <v>6.5541378249999998</v>
      </c>
      <c r="F38" s="2">
        <v>-79.778946340000005</v>
      </c>
      <c r="H38" s="2">
        <v>7.946851219</v>
      </c>
      <c r="I38" s="2">
        <v>-78.999817460000003</v>
      </c>
      <c r="K38" s="2">
        <v>8.09310638</v>
      </c>
      <c r="L38" s="2">
        <v>-78.877236809999999</v>
      </c>
      <c r="N38" s="2">
        <v>10.38970048</v>
      </c>
      <c r="O38" s="2">
        <v>-77.503503190000004</v>
      </c>
      <c r="Q38" s="2">
        <v>10.599982109999999</v>
      </c>
      <c r="R38" s="2">
        <v>-77.248244499999998</v>
      </c>
      <c r="U38" s="2"/>
      <c r="V38" s="2"/>
      <c r="X38" s="2"/>
      <c r="Y38" s="2"/>
      <c r="AA38" s="2"/>
      <c r="AB38" s="2"/>
      <c r="AD38" s="2"/>
      <c r="AE38" s="2"/>
      <c r="AG38" s="2"/>
      <c r="AH38" s="2"/>
      <c r="AJ38" s="2"/>
      <c r="AK38" s="2"/>
    </row>
    <row r="39" spans="2:37" x14ac:dyDescent="0.25">
      <c r="B39" s="2">
        <v>6.3255288160000003</v>
      </c>
      <c r="C39" s="2">
        <v>-79.686950330000002</v>
      </c>
      <c r="E39" s="2">
        <v>6.4600069519999996</v>
      </c>
      <c r="F39" s="2">
        <v>-79.665186329999997</v>
      </c>
      <c r="H39" s="2">
        <v>7.8275699809999999</v>
      </c>
      <c r="I39" s="2">
        <v>-78.869976789999996</v>
      </c>
      <c r="K39" s="2">
        <v>7.9703144110000004</v>
      </c>
      <c r="L39" s="2">
        <v>-78.746136649999997</v>
      </c>
      <c r="N39" s="2">
        <v>10.2244239</v>
      </c>
      <c r="O39" s="2">
        <v>-77.351114359999997</v>
      </c>
      <c r="Q39" s="2">
        <v>10.42823542</v>
      </c>
      <c r="R39" s="2">
        <v>-77.094547890000001</v>
      </c>
      <c r="U39" s="2"/>
      <c r="V39" s="2"/>
      <c r="X39" s="2"/>
      <c r="Y39" s="2"/>
      <c r="AA39" s="2"/>
      <c r="AB39" s="2"/>
      <c r="AD39" s="2"/>
      <c r="AE39" s="2"/>
      <c r="AG39" s="2"/>
      <c r="AH39" s="2"/>
      <c r="AJ39" s="2"/>
      <c r="AK39" s="2"/>
    </row>
    <row r="40" spans="2:37" x14ac:dyDescent="0.25">
      <c r="B40" s="2">
        <v>6.2310099619999999</v>
      </c>
      <c r="C40" s="2">
        <v>-79.577874660000006</v>
      </c>
      <c r="E40" s="2">
        <v>6.3636775060000002</v>
      </c>
      <c r="F40" s="2">
        <v>-79.553252610000001</v>
      </c>
      <c r="H40" s="2">
        <v>7.7061422589999999</v>
      </c>
      <c r="I40" s="2">
        <v>-78.742043469999999</v>
      </c>
      <c r="K40" s="2">
        <v>7.8454492350000002</v>
      </c>
      <c r="L40" s="2">
        <v>-78.617056239999997</v>
      </c>
      <c r="N40" s="2">
        <v>10.05677041</v>
      </c>
      <c r="O40" s="2">
        <v>-77.20120876</v>
      </c>
      <c r="Q40" s="2">
        <v>10.25417607</v>
      </c>
      <c r="R40" s="2">
        <v>-76.94349776</v>
      </c>
      <c r="U40" s="2"/>
      <c r="V40" s="2"/>
      <c r="X40" s="2"/>
      <c r="Y40" s="2"/>
      <c r="AA40" s="2"/>
      <c r="AB40" s="2"/>
      <c r="AD40" s="2"/>
      <c r="AE40" s="2"/>
      <c r="AG40" s="2"/>
      <c r="AH40" s="2"/>
      <c r="AJ40" s="2"/>
      <c r="AK40" s="2"/>
    </row>
    <row r="41" spans="2:37" x14ac:dyDescent="0.25">
      <c r="B41" s="2">
        <v>6.1345794400000004</v>
      </c>
      <c r="C41" s="2">
        <v>-79.470845220000001</v>
      </c>
      <c r="E41" s="2">
        <v>6.2652163439999997</v>
      </c>
      <c r="F41" s="2">
        <v>-79.443198480000007</v>
      </c>
      <c r="H41" s="2">
        <v>7.5826478599999998</v>
      </c>
      <c r="I41" s="2">
        <v>-78.616133439999999</v>
      </c>
      <c r="K41" s="2">
        <v>7.7185046340000003</v>
      </c>
      <c r="L41" s="2">
        <v>-78.490005909999994</v>
      </c>
      <c r="N41" s="2">
        <v>9.8868611449999992</v>
      </c>
      <c r="O41" s="2">
        <v>-77.053905790000002</v>
      </c>
      <c r="Q41" s="2">
        <v>10.077833050000001</v>
      </c>
      <c r="R41" s="2">
        <v>-76.795112790000005</v>
      </c>
      <c r="U41" s="2"/>
      <c r="V41" s="2"/>
      <c r="X41" s="2"/>
      <c r="Y41" s="2"/>
      <c r="AA41" s="2"/>
      <c r="AB41" s="2"/>
      <c r="AD41" s="2"/>
      <c r="AE41" s="2"/>
      <c r="AG41" s="2"/>
      <c r="AH41" s="2"/>
      <c r="AJ41" s="2"/>
      <c r="AK41" s="2"/>
    </row>
    <row r="42" spans="2:37" x14ac:dyDescent="0.25">
      <c r="B42" s="2">
        <v>6.0358844400000002</v>
      </c>
      <c r="C42" s="2">
        <v>-79.36545108</v>
      </c>
      <c r="E42" s="2">
        <v>6.164653221</v>
      </c>
      <c r="F42" s="2">
        <v>-79.335039769999995</v>
      </c>
      <c r="H42" s="2">
        <v>7.4572006469999996</v>
      </c>
      <c r="I42" s="2">
        <v>-78.492369640000007</v>
      </c>
      <c r="K42" s="2">
        <v>7.5894157040000003</v>
      </c>
      <c r="L42" s="2">
        <v>-78.364934649999995</v>
      </c>
      <c r="N42" s="2">
        <v>9.7148594599999996</v>
      </c>
      <c r="O42" s="2">
        <v>-76.909330830000002</v>
      </c>
      <c r="Q42" s="2">
        <v>9.899326383</v>
      </c>
      <c r="R42" s="2">
        <v>-76.649477250000004</v>
      </c>
      <c r="U42" s="2"/>
      <c r="V42" s="2"/>
      <c r="X42" s="2"/>
      <c r="Y42" s="2"/>
      <c r="AA42" s="2"/>
      <c r="AB42" s="2"/>
      <c r="AD42" s="2"/>
      <c r="AE42" s="2"/>
      <c r="AG42" s="2"/>
      <c r="AH42" s="2"/>
      <c r="AJ42" s="2"/>
      <c r="AK42" s="2"/>
    </row>
    <row r="43" spans="2:37" x14ac:dyDescent="0.25">
      <c r="B43" s="2">
        <v>5.9350061839999997</v>
      </c>
      <c r="C43" s="2">
        <v>-79.261782289999999</v>
      </c>
      <c r="E43" s="2">
        <v>6.0621511989999997</v>
      </c>
      <c r="F43" s="2">
        <v>-79.228927279999994</v>
      </c>
      <c r="H43" s="2">
        <v>7.3297810930000002</v>
      </c>
      <c r="I43" s="2">
        <v>-78.370725269999994</v>
      </c>
      <c r="K43" s="2">
        <v>7.4583606859999998</v>
      </c>
      <c r="L43" s="2">
        <v>-78.242020909999994</v>
      </c>
      <c r="N43" s="2">
        <v>9.5407399969999993</v>
      </c>
      <c r="O43" s="2">
        <v>-76.767435980000002</v>
      </c>
      <c r="Q43" s="2">
        <v>9.7184296509999992</v>
      </c>
      <c r="R43" s="2">
        <v>-76.506387540000006</v>
      </c>
      <c r="U43" s="2"/>
      <c r="V43" s="2"/>
      <c r="X43" s="2"/>
      <c r="Y43" s="2"/>
      <c r="AA43" s="2"/>
      <c r="AB43" s="2"/>
      <c r="AD43" s="2"/>
      <c r="AE43" s="2"/>
      <c r="AG43" s="2"/>
      <c r="AH43" s="2"/>
      <c r="AJ43" s="2"/>
      <c r="AK43" s="2"/>
    </row>
    <row r="44" spans="2:37" x14ac:dyDescent="0.25">
      <c r="B44" s="2">
        <v>5.8319117409999999</v>
      </c>
      <c r="C44" s="2">
        <v>-79.159809260000003</v>
      </c>
      <c r="E44" s="2">
        <v>5.9576135179999996</v>
      </c>
      <c r="F44" s="2">
        <v>-79.124743109999997</v>
      </c>
      <c r="H44" s="2">
        <v>7.2003077400000004</v>
      </c>
      <c r="I44" s="2">
        <v>-78.251111440000003</v>
      </c>
      <c r="K44" s="2">
        <v>7.3252979890000001</v>
      </c>
      <c r="L44" s="2">
        <v>-78.121215280000001</v>
      </c>
      <c r="N44" s="2">
        <v>9.3643889560000009</v>
      </c>
      <c r="O44" s="2">
        <v>-76.628104100000002</v>
      </c>
      <c r="Q44" s="2">
        <v>9.5355671449999999</v>
      </c>
      <c r="R44" s="2">
        <v>-76.366151770000002</v>
      </c>
      <c r="U44" s="2"/>
      <c r="V44" s="2"/>
      <c r="X44" s="2"/>
      <c r="Y44" s="2"/>
      <c r="AA44" s="2"/>
      <c r="AB44" s="2"/>
      <c r="AD44" s="2"/>
      <c r="AE44" s="2"/>
      <c r="AG44" s="2"/>
      <c r="AH44" s="2"/>
      <c r="AJ44" s="2"/>
      <c r="AK44" s="2"/>
    </row>
    <row r="45" spans="2:37" x14ac:dyDescent="0.25">
      <c r="B45" s="2">
        <v>5.7269233870000003</v>
      </c>
      <c r="C45" s="2">
        <v>-79.059842889999999</v>
      </c>
      <c r="E45" s="2">
        <v>5.8511694690000002</v>
      </c>
      <c r="F45" s="2">
        <v>-79.022596919999998</v>
      </c>
      <c r="H45" s="2">
        <v>7.0688386540000003</v>
      </c>
      <c r="I45" s="2">
        <v>-78.133561119999996</v>
      </c>
      <c r="K45" s="2">
        <v>7.1903041419999996</v>
      </c>
      <c r="L45" s="2">
        <v>-78.0025744</v>
      </c>
      <c r="N45" s="2">
        <v>9.1858721570000004</v>
      </c>
      <c r="O45" s="2">
        <v>-76.491371419999993</v>
      </c>
      <c r="Q45" s="2">
        <v>9.3506668370000003</v>
      </c>
      <c r="R45" s="2">
        <v>-76.228686060000001</v>
      </c>
      <c r="U45" s="2"/>
      <c r="V45" s="2"/>
      <c r="X45" s="2"/>
      <c r="Y45" s="2"/>
      <c r="AA45" s="2"/>
      <c r="AB45" s="2"/>
      <c r="AD45" s="2"/>
      <c r="AE45" s="2"/>
      <c r="AG45" s="2"/>
      <c r="AH45" s="2"/>
      <c r="AJ45" s="2"/>
      <c r="AK45" s="2"/>
    </row>
    <row r="46" spans="2:37" x14ac:dyDescent="0.25">
      <c r="B46" s="2">
        <v>5.6197887389999996</v>
      </c>
      <c r="C46" s="2">
        <v>-78.961635479999998</v>
      </c>
      <c r="E46" s="2">
        <v>5.7428087149999998</v>
      </c>
      <c r="F46" s="2">
        <v>-78.922460270000002</v>
      </c>
      <c r="H46" s="2">
        <v>6.935497926</v>
      </c>
      <c r="I46" s="2">
        <v>-78.018174459999997</v>
      </c>
      <c r="K46" s="2">
        <v>7.0534154940000002</v>
      </c>
      <c r="L46" s="2">
        <v>-77.886124039999999</v>
      </c>
      <c r="N46" s="2">
        <v>9.0053437840000008</v>
      </c>
      <c r="O46" s="2">
        <v>-76.357356580000001</v>
      </c>
      <c r="Q46" s="2">
        <v>9.1637280790000002</v>
      </c>
      <c r="R46" s="2">
        <v>-76.093983179999995</v>
      </c>
      <c r="U46" s="2"/>
      <c r="V46" s="2"/>
      <c r="X46" s="2"/>
      <c r="Y46" s="2"/>
      <c r="AA46" s="2"/>
      <c r="AB46" s="2"/>
      <c r="AD46" s="2"/>
      <c r="AE46" s="2"/>
      <c r="AG46" s="2"/>
      <c r="AH46" s="2"/>
      <c r="AJ46" s="2"/>
      <c r="AK46" s="2"/>
    </row>
    <row r="47" spans="2:37" x14ac:dyDescent="0.25">
      <c r="B47" s="2">
        <v>5.5110413830000002</v>
      </c>
      <c r="C47" s="2">
        <v>-78.865659359999995</v>
      </c>
      <c r="E47" s="2">
        <v>5.6324520739999997</v>
      </c>
      <c r="F47" s="2">
        <v>-78.824245270000006</v>
      </c>
      <c r="H47" s="2">
        <v>6.8003858890000002</v>
      </c>
      <c r="I47" s="2">
        <v>-77.905043840000005</v>
      </c>
      <c r="K47" s="2">
        <v>6.9146044020000001</v>
      </c>
      <c r="L47" s="2">
        <v>-77.771854279999999</v>
      </c>
      <c r="N47" s="2">
        <v>8.8229327899999994</v>
      </c>
      <c r="O47" s="2">
        <v>-76.22616352</v>
      </c>
      <c r="Q47" s="2">
        <v>8.9746539070000004</v>
      </c>
      <c r="R47" s="2">
        <v>-75.96198201</v>
      </c>
      <c r="U47" s="2"/>
      <c r="V47" s="2"/>
      <c r="X47" s="2"/>
      <c r="Y47" s="2"/>
      <c r="AA47" s="2"/>
      <c r="AB47" s="2"/>
      <c r="AD47" s="2"/>
      <c r="AE47" s="2"/>
      <c r="AG47" s="2"/>
      <c r="AH47" s="2"/>
      <c r="AJ47" s="2"/>
      <c r="AK47" s="2"/>
    </row>
    <row r="48" spans="2:37" x14ac:dyDescent="0.25">
      <c r="B48" s="2">
        <v>5.4004112199999996</v>
      </c>
      <c r="C48" s="2">
        <v>-78.771651259999999</v>
      </c>
      <c r="E48" s="2">
        <v>5.5204488090000003</v>
      </c>
      <c r="F48" s="2">
        <v>-78.728245810000004</v>
      </c>
      <c r="H48" s="2">
        <v>6.6634968539999999</v>
      </c>
      <c r="I48" s="2">
        <v>-77.794187649999998</v>
      </c>
      <c r="K48" s="2">
        <v>6.774032869</v>
      </c>
      <c r="L48" s="2">
        <v>-77.659921949999998</v>
      </c>
      <c r="N48" s="2">
        <v>8.6386389739999991</v>
      </c>
      <c r="O48" s="2">
        <v>-76.097793830000001</v>
      </c>
      <c r="Q48" s="2">
        <v>8.7836992800000004</v>
      </c>
      <c r="R48" s="2">
        <v>-75.83286622</v>
      </c>
      <c r="U48" s="2"/>
      <c r="V48" s="2"/>
      <c r="X48" s="2"/>
      <c r="Y48" s="2"/>
      <c r="AA48" s="2"/>
      <c r="AB48" s="2"/>
      <c r="AD48" s="2"/>
      <c r="AE48" s="2"/>
      <c r="AG48" s="2"/>
      <c r="AH48" s="2"/>
      <c r="AJ48" s="2"/>
      <c r="AK48" s="2"/>
    </row>
    <row r="49" spans="2:37" x14ac:dyDescent="0.25">
      <c r="B49" s="2">
        <v>5.2879199840000002</v>
      </c>
      <c r="C49" s="2">
        <v>-78.679622109999997</v>
      </c>
      <c r="E49" s="2">
        <v>5.4065688349999999</v>
      </c>
      <c r="F49" s="2">
        <v>-78.634244609999996</v>
      </c>
      <c r="H49" s="2">
        <v>6.5246807689999997</v>
      </c>
      <c r="I49" s="2">
        <v>-77.685530080000007</v>
      </c>
      <c r="K49" s="2">
        <v>6.6315726440000002</v>
      </c>
      <c r="L49" s="2">
        <v>-77.550254580000001</v>
      </c>
      <c r="N49" s="2">
        <v>8.4522840680000009</v>
      </c>
      <c r="O49" s="2">
        <v>-75.97211969</v>
      </c>
      <c r="Q49" s="2">
        <v>8.5906896889999995</v>
      </c>
      <c r="R49" s="2">
        <v>-75.706515469999999</v>
      </c>
      <c r="U49" s="2"/>
      <c r="V49" s="2"/>
      <c r="X49" s="2"/>
      <c r="Y49" s="2"/>
      <c r="AA49" s="2"/>
      <c r="AB49" s="2"/>
      <c r="AD49" s="2"/>
      <c r="AE49" s="2"/>
      <c r="AG49" s="2"/>
      <c r="AH49" s="2"/>
      <c r="AJ49" s="2"/>
      <c r="AK49" s="2"/>
    </row>
    <row r="50" spans="2:37" x14ac:dyDescent="0.25">
      <c r="B50" s="2">
        <v>5.1736127060000001</v>
      </c>
      <c r="C50" s="2">
        <v>-78.58960227</v>
      </c>
      <c r="E50" s="2">
        <v>5.2910796879999999</v>
      </c>
      <c r="F50" s="2">
        <v>-78.542446249999998</v>
      </c>
      <c r="H50" s="2">
        <v>6.3840259120000002</v>
      </c>
      <c r="I50" s="2">
        <v>-77.579181169999998</v>
      </c>
      <c r="K50" s="2">
        <v>6.4873784719999996</v>
      </c>
      <c r="L50" s="2">
        <v>-77.442990829999999</v>
      </c>
      <c r="N50" s="2">
        <v>8.2640121250000007</v>
      </c>
      <c r="O50" s="2">
        <v>-75.849220110000005</v>
      </c>
      <c r="Q50" s="2">
        <v>8.3959575090000005</v>
      </c>
      <c r="R50" s="2">
        <v>-75.583138809999994</v>
      </c>
      <c r="U50" s="2"/>
      <c r="V50" s="2"/>
      <c r="X50" s="2"/>
      <c r="Y50" s="2"/>
      <c r="AA50" s="2"/>
      <c r="AB50" s="2"/>
      <c r="AD50" s="2"/>
      <c r="AE50" s="2"/>
      <c r="AG50" s="2"/>
      <c r="AH50" s="2"/>
      <c r="AJ50" s="2"/>
      <c r="AK50" s="2"/>
    </row>
    <row r="51" spans="2:37" x14ac:dyDescent="0.25">
      <c r="B51" s="2">
        <v>5.0577830600000002</v>
      </c>
      <c r="C51" s="2">
        <v>-78.501805590000004</v>
      </c>
      <c r="E51" s="2">
        <v>5.1738890140000002</v>
      </c>
      <c r="F51" s="2">
        <v>-78.452757120000001</v>
      </c>
      <c r="H51" s="2">
        <v>6.2416188420000003</v>
      </c>
      <c r="I51" s="2">
        <v>-77.475217490000006</v>
      </c>
      <c r="K51" s="2">
        <v>6.3414160480000001</v>
      </c>
      <c r="L51" s="2">
        <v>-77.338108140000003</v>
      </c>
      <c r="N51" s="2">
        <v>8.0739493820000003</v>
      </c>
      <c r="O51" s="2">
        <v>-75.729146819999997</v>
      </c>
      <c r="Q51" s="2">
        <v>8.1993724399999994</v>
      </c>
      <c r="R51" s="2">
        <v>-75.462634089999995</v>
      </c>
      <c r="U51" s="2"/>
      <c r="V51" s="2"/>
      <c r="X51" s="2"/>
      <c r="Y51" s="2"/>
      <c r="AA51" s="2"/>
      <c r="AB51" s="2"/>
      <c r="AD51" s="2"/>
      <c r="AE51" s="2"/>
      <c r="AG51" s="2"/>
      <c r="AH51" s="2"/>
      <c r="AJ51" s="2"/>
      <c r="AK51" s="2"/>
    </row>
    <row r="52" spans="2:37" x14ac:dyDescent="0.25">
      <c r="B52" s="2">
        <v>4.940212227</v>
      </c>
      <c r="C52" s="2">
        <v>-78.416049970000003</v>
      </c>
      <c r="E52" s="2">
        <v>5.0549985839999998</v>
      </c>
      <c r="F52" s="2">
        <v>-78.365170599999999</v>
      </c>
      <c r="H52" s="2">
        <v>6.0975198730000004</v>
      </c>
      <c r="I52" s="2">
        <v>-77.373672330000005</v>
      </c>
      <c r="K52" s="2">
        <v>6.1939174909999997</v>
      </c>
      <c r="L52" s="2">
        <v>-77.235763050000003</v>
      </c>
      <c r="N52" s="2">
        <v>7.8821724619999998</v>
      </c>
      <c r="O52" s="2">
        <v>-75.611915929999995</v>
      </c>
      <c r="Q52" s="2">
        <v>8.0011980220000005</v>
      </c>
      <c r="R52" s="2">
        <v>-75.345140950000001</v>
      </c>
      <c r="U52" s="2"/>
      <c r="V52" s="2"/>
      <c r="X52" s="2"/>
      <c r="Y52" s="2"/>
      <c r="AA52" s="2"/>
      <c r="AB52" s="2"/>
      <c r="AD52" s="2"/>
      <c r="AE52" s="2"/>
      <c r="AG52" s="2"/>
      <c r="AH52" s="2"/>
      <c r="AJ52" s="2"/>
      <c r="AK52" s="2"/>
    </row>
    <row r="53" spans="2:37" x14ac:dyDescent="0.25">
      <c r="B53" s="2">
        <v>4.8213393</v>
      </c>
      <c r="C53" s="2">
        <v>-78.332634920000004</v>
      </c>
      <c r="E53" s="2">
        <v>4.9345235970000001</v>
      </c>
      <c r="F53" s="2">
        <v>-78.279760620000005</v>
      </c>
      <c r="H53" s="2">
        <v>5.9517405649999997</v>
      </c>
      <c r="I53" s="2">
        <v>-77.274539540000006</v>
      </c>
      <c r="K53" s="2">
        <v>6.044509573</v>
      </c>
      <c r="L53" s="2">
        <v>-77.135699549999998</v>
      </c>
      <c r="N53" s="2">
        <v>7.68867835</v>
      </c>
      <c r="O53" s="2">
        <v>-75.497520420000001</v>
      </c>
      <c r="Q53" s="2">
        <v>7.801034177</v>
      </c>
      <c r="R53" s="2">
        <v>-75.230422809999993</v>
      </c>
      <c r="U53" s="2"/>
      <c r="V53" s="2"/>
      <c r="X53" s="2"/>
      <c r="Y53" s="2"/>
      <c r="AA53" s="2"/>
      <c r="AB53" s="2"/>
      <c r="AD53" s="2"/>
      <c r="AE53" s="2"/>
      <c r="AG53" s="2"/>
      <c r="AH53" s="2"/>
      <c r="AJ53" s="2"/>
      <c r="AK53" s="2"/>
    </row>
    <row r="54" spans="2:37" x14ac:dyDescent="0.25">
      <c r="B54" s="2">
        <v>4.7008030810000001</v>
      </c>
      <c r="C54" s="2">
        <v>-78.251287439999999</v>
      </c>
      <c r="E54" s="2">
        <v>4.8125016430000001</v>
      </c>
      <c r="F54" s="2">
        <v>-78.196545259999994</v>
      </c>
      <c r="H54" s="2">
        <v>5.8042326979999999</v>
      </c>
      <c r="I54" s="2">
        <v>-77.177778840000002</v>
      </c>
      <c r="K54" s="2">
        <v>5.8936593290000001</v>
      </c>
      <c r="L54" s="2">
        <v>-77.038232690000001</v>
      </c>
      <c r="N54" s="2">
        <v>7.4933716930000003</v>
      </c>
      <c r="O54" s="2">
        <v>-75.385939320000006</v>
      </c>
      <c r="Q54" s="2">
        <v>7.59932915</v>
      </c>
      <c r="R54" s="2">
        <v>-75.118758490000005</v>
      </c>
      <c r="U54" s="2"/>
      <c r="V54" s="2"/>
      <c r="X54" s="2"/>
      <c r="Y54" s="2"/>
      <c r="AA54" s="2"/>
      <c r="AB54" s="2"/>
      <c r="AD54" s="2"/>
      <c r="AE54" s="2"/>
      <c r="AG54" s="2"/>
      <c r="AH54" s="2"/>
      <c r="AJ54" s="2"/>
      <c r="AK54" s="2"/>
    </row>
    <row r="55" spans="2:37" x14ac:dyDescent="0.25">
      <c r="B55" s="2">
        <v>4.578692631</v>
      </c>
      <c r="C55" s="2">
        <v>-78.172063280000003</v>
      </c>
      <c r="E55" s="2">
        <v>4.6890050929999996</v>
      </c>
      <c r="F55" s="2">
        <v>-78.115561040000003</v>
      </c>
      <c r="H55" s="2">
        <v>5.6551509700000002</v>
      </c>
      <c r="I55" s="2">
        <v>-77.083487989999995</v>
      </c>
      <c r="K55" s="2">
        <v>5.7412331779999999</v>
      </c>
      <c r="L55" s="2">
        <v>-76.943270929999997</v>
      </c>
      <c r="N55" s="2">
        <v>7.2964265749999999</v>
      </c>
      <c r="O55" s="2">
        <v>-75.277314360000005</v>
      </c>
      <c r="Q55" s="2">
        <v>7.3960598900000001</v>
      </c>
      <c r="R55" s="2">
        <v>-75.010152050000002</v>
      </c>
      <c r="U55" s="2"/>
      <c r="V55" s="2"/>
      <c r="X55" s="2"/>
      <c r="Y55" s="2"/>
      <c r="AA55" s="2"/>
      <c r="AB55" s="2"/>
      <c r="AD55" s="2"/>
      <c r="AE55" s="2"/>
      <c r="AG55" s="2"/>
      <c r="AH55" s="2"/>
      <c r="AJ55" s="2"/>
      <c r="AK55" s="2"/>
    </row>
    <row r="56" spans="2:37" x14ac:dyDescent="0.25">
      <c r="B56" s="2">
        <v>4.4554748760000003</v>
      </c>
      <c r="C56" s="2">
        <v>-78.095243449999998</v>
      </c>
      <c r="E56" s="2">
        <v>4.5640653430000002</v>
      </c>
      <c r="F56" s="2">
        <v>-78.036812800000007</v>
      </c>
      <c r="H56" s="2">
        <v>5.5047533</v>
      </c>
      <c r="I56" s="2">
        <v>-76.991828040000001</v>
      </c>
      <c r="K56" s="2">
        <v>5.5872570850000001</v>
      </c>
      <c r="L56" s="2">
        <v>-76.850836430000001</v>
      </c>
      <c r="N56" s="2">
        <v>7.0981679120000001</v>
      </c>
      <c r="O56" s="2">
        <v>-75.171836299999995</v>
      </c>
      <c r="Q56" s="2">
        <v>7.1911648819999998</v>
      </c>
      <c r="R56" s="2">
        <v>-74.904582939999997</v>
      </c>
      <c r="U56" s="2"/>
      <c r="V56" s="2"/>
      <c r="X56" s="2"/>
      <c r="Y56" s="2"/>
      <c r="AA56" s="2"/>
      <c r="AB56" s="2"/>
      <c r="AD56" s="2"/>
      <c r="AE56" s="2"/>
      <c r="AG56" s="2"/>
      <c r="AH56" s="2"/>
      <c r="AJ56" s="2"/>
      <c r="AK56" s="2"/>
    </row>
    <row r="57" spans="2:37" x14ac:dyDescent="0.25">
      <c r="B57" s="2">
        <v>4.3307063960000001</v>
      </c>
      <c r="C57" s="2">
        <v>-78.020532799999998</v>
      </c>
      <c r="E57" s="2">
        <v>4.4378622630000004</v>
      </c>
      <c r="F57" s="2">
        <v>-77.960397110000002</v>
      </c>
      <c r="H57" s="2">
        <v>5.3527119670000003</v>
      </c>
      <c r="I57" s="2">
        <v>-76.902603119999995</v>
      </c>
      <c r="K57" s="2">
        <v>5.4318340389999999</v>
      </c>
      <c r="L57" s="2">
        <v>-76.760993330000005</v>
      </c>
      <c r="N57" s="2">
        <v>6.8981572900000003</v>
      </c>
      <c r="O57" s="2">
        <v>-75.069269379999994</v>
      </c>
      <c r="Q57" s="2">
        <v>6.9845389239999998</v>
      </c>
      <c r="R57" s="2">
        <v>-74.801997009999994</v>
      </c>
      <c r="U57" s="2"/>
      <c r="V57" s="2"/>
      <c r="X57" s="2"/>
      <c r="Y57" s="2"/>
      <c r="AA57" s="2"/>
      <c r="AB57" s="2"/>
      <c r="AD57" s="2"/>
      <c r="AE57" s="2"/>
      <c r="AG57" s="2"/>
      <c r="AH57" s="2"/>
      <c r="AJ57" s="2"/>
      <c r="AK57" s="2"/>
    </row>
    <row r="58" spans="2:37" x14ac:dyDescent="0.25">
      <c r="B58" s="2">
        <v>4.204751999</v>
      </c>
      <c r="C58" s="2">
        <v>-77.948138220000004</v>
      </c>
      <c r="E58" s="2">
        <v>4.3101862290000001</v>
      </c>
      <c r="F58" s="2">
        <v>-77.886170269999994</v>
      </c>
      <c r="H58" s="2">
        <v>5.1991930269999997</v>
      </c>
      <c r="I58" s="2">
        <v>-76.8159153</v>
      </c>
      <c r="K58" s="2">
        <v>5.2747661690000003</v>
      </c>
      <c r="L58" s="2">
        <v>-76.673625990000005</v>
      </c>
      <c r="N58" s="2">
        <v>6.6966121589999998</v>
      </c>
      <c r="O58" s="2">
        <v>-74.969709219999999</v>
      </c>
      <c r="Q58" s="2">
        <v>6.7764491429999998</v>
      </c>
      <c r="R58" s="2">
        <v>-74.702517180000001</v>
      </c>
      <c r="U58" s="2"/>
      <c r="V58" s="2"/>
      <c r="X58" s="2"/>
      <c r="Y58" s="2"/>
      <c r="AA58" s="2"/>
      <c r="AB58" s="2"/>
      <c r="AD58" s="2"/>
      <c r="AE58" s="2"/>
      <c r="AG58" s="2"/>
      <c r="AH58" s="2"/>
      <c r="AJ58" s="2"/>
      <c r="AK58" s="2"/>
    </row>
    <row r="59" spans="2:37" x14ac:dyDescent="0.25">
      <c r="B59" s="2">
        <v>4.0774262779999999</v>
      </c>
      <c r="C59" s="2">
        <v>-77.87793877</v>
      </c>
      <c r="E59" s="2">
        <v>4.1812156549999999</v>
      </c>
      <c r="F59" s="2">
        <v>-77.814226390000002</v>
      </c>
      <c r="H59" s="2">
        <v>5.0441599100000003</v>
      </c>
      <c r="I59" s="2">
        <v>-76.731740400000007</v>
      </c>
      <c r="K59" s="2">
        <v>5.1163513390000004</v>
      </c>
      <c r="L59" s="2">
        <v>-76.588893010000007</v>
      </c>
      <c r="N59" s="2">
        <v>6.4934755109999998</v>
      </c>
      <c r="O59" s="2">
        <v>-74.873118950000006</v>
      </c>
      <c r="Q59" s="2">
        <v>6.566989585</v>
      </c>
      <c r="R59" s="2">
        <v>-74.606171369999998</v>
      </c>
      <c r="U59" s="2"/>
      <c r="V59" s="2"/>
      <c r="X59" s="2"/>
      <c r="Y59" s="2"/>
      <c r="AA59" s="2"/>
      <c r="AB59" s="2"/>
      <c r="AD59" s="2"/>
      <c r="AE59" s="2"/>
      <c r="AG59" s="2"/>
      <c r="AH59" s="2"/>
      <c r="AJ59" s="2"/>
      <c r="AK59" s="2"/>
    </row>
    <row r="60" spans="2:37" x14ac:dyDescent="0.25">
      <c r="B60" s="2">
        <v>3.9486573909999998</v>
      </c>
      <c r="C60" s="2">
        <v>-77.809893000000002</v>
      </c>
      <c r="E60" s="2">
        <v>4.0510064110000004</v>
      </c>
      <c r="F60" s="2">
        <v>-77.744580350000007</v>
      </c>
      <c r="H60" s="2">
        <v>4.8877640319999998</v>
      </c>
      <c r="I60" s="2">
        <v>-76.650156490000001</v>
      </c>
      <c r="K60" s="2">
        <v>4.9565772670000001</v>
      </c>
      <c r="L60" s="2">
        <v>-76.506776840000001</v>
      </c>
      <c r="N60" s="2">
        <v>6.2889326069999996</v>
      </c>
      <c r="O60" s="2">
        <v>-74.779587539999994</v>
      </c>
      <c r="Q60" s="2">
        <v>6.3562070510000002</v>
      </c>
      <c r="R60" s="2">
        <v>-74.512970159999995</v>
      </c>
      <c r="U60" s="2"/>
      <c r="V60" s="2"/>
      <c r="X60" s="2"/>
      <c r="Y60" s="2"/>
      <c r="AA60" s="2"/>
      <c r="AB60" s="2"/>
      <c r="AD60" s="2"/>
      <c r="AE60" s="2"/>
      <c r="AG60" s="2"/>
      <c r="AH60" s="2"/>
      <c r="AJ60" s="2"/>
      <c r="AK60" s="2"/>
    </row>
    <row r="61" spans="2:37" x14ac:dyDescent="0.25">
      <c r="B61" s="2">
        <v>3.8189390680000002</v>
      </c>
      <c r="C61" s="2">
        <v>-77.744248990000003</v>
      </c>
      <c r="E61" s="2">
        <v>3.9195895219999999</v>
      </c>
      <c r="F61" s="2">
        <v>-77.677230460000004</v>
      </c>
      <c r="H61" s="2">
        <v>4.730275689</v>
      </c>
      <c r="I61" s="2">
        <v>-76.571302810000006</v>
      </c>
      <c r="K61" s="2">
        <v>4.79547086</v>
      </c>
      <c r="L61" s="2">
        <v>-76.427298230000005</v>
      </c>
      <c r="N61" s="2">
        <v>6.0833280460000001</v>
      </c>
      <c r="O61" s="2">
        <v>-74.689265610000007</v>
      </c>
      <c r="Q61" s="2">
        <v>6.1440432779999998</v>
      </c>
      <c r="R61" s="2">
        <v>-74.422885030000003</v>
      </c>
      <c r="U61" s="2"/>
      <c r="V61" s="2"/>
      <c r="X61" s="2"/>
      <c r="Y61" s="2"/>
      <c r="AA61" s="2"/>
      <c r="AB61" s="2"/>
      <c r="AD61" s="2"/>
      <c r="AE61" s="2"/>
      <c r="AG61" s="2"/>
      <c r="AH61" s="2"/>
      <c r="AJ61" s="2"/>
      <c r="AK61" s="2"/>
    </row>
    <row r="62" spans="2:37" x14ac:dyDescent="0.25">
      <c r="B62" s="2">
        <v>3.6882338849999998</v>
      </c>
      <c r="C62" s="2">
        <v>-77.680963379999994</v>
      </c>
      <c r="E62" s="2">
        <v>3.7871512549999999</v>
      </c>
      <c r="F62" s="2">
        <v>-77.612254559999997</v>
      </c>
      <c r="H62" s="2">
        <v>4.5713462930000004</v>
      </c>
      <c r="I62" s="2">
        <v>-76.495023270000004</v>
      </c>
      <c r="K62" s="2">
        <v>4.6331341909999999</v>
      </c>
      <c r="L62" s="2">
        <v>-76.350524300000004</v>
      </c>
      <c r="N62" s="2">
        <v>5.876206625</v>
      </c>
      <c r="O62" s="2">
        <v>-74.601949480000002</v>
      </c>
      <c r="Q62" s="2">
        <v>5.9303908420000004</v>
      </c>
      <c r="R62" s="2">
        <v>-74.335863189999998</v>
      </c>
      <c r="U62" s="2"/>
      <c r="V62" s="2"/>
      <c r="X62" s="2"/>
      <c r="Y62" s="2"/>
      <c r="AA62" s="2"/>
      <c r="AB62" s="2"/>
      <c r="AD62" s="2"/>
      <c r="AE62" s="2"/>
      <c r="AG62" s="2"/>
      <c r="AH62" s="2"/>
      <c r="AJ62" s="2"/>
      <c r="AK62" s="2"/>
    </row>
    <row r="63" spans="2:37" x14ac:dyDescent="0.25">
      <c r="B63" s="2">
        <v>3.5564093059999999</v>
      </c>
      <c r="C63" s="2">
        <v>-77.619956880000004</v>
      </c>
      <c r="E63" s="2">
        <v>3.6534655690000002</v>
      </c>
      <c r="F63" s="2">
        <v>-77.549532110000001</v>
      </c>
      <c r="H63" s="2">
        <v>4.4111436389999996</v>
      </c>
      <c r="I63" s="2">
        <v>-76.421420159999997</v>
      </c>
      <c r="K63" s="2">
        <v>4.4693528059999998</v>
      </c>
      <c r="L63" s="2">
        <v>-76.276373169999999</v>
      </c>
      <c r="N63" s="2">
        <v>5.6677903289999998</v>
      </c>
      <c r="O63" s="2">
        <v>-74.517720760000003</v>
      </c>
      <c r="Q63" s="2">
        <v>5.7155243179999999</v>
      </c>
      <c r="R63" s="2">
        <v>-74.252006359999996</v>
      </c>
      <c r="U63" s="2"/>
      <c r="V63" s="2"/>
      <c r="X63" s="2"/>
      <c r="Y63" s="2"/>
      <c r="AA63" s="2"/>
      <c r="AB63" s="2"/>
      <c r="AD63" s="2"/>
      <c r="AE63" s="2"/>
      <c r="AG63" s="2"/>
      <c r="AH63" s="2"/>
      <c r="AJ63" s="2"/>
      <c r="AK63" s="2"/>
    </row>
    <row r="64" spans="2:37" x14ac:dyDescent="0.25">
      <c r="B64" s="2">
        <v>3.4232909199999999</v>
      </c>
      <c r="C64" s="2">
        <v>-77.56114676</v>
      </c>
      <c r="E64" s="2">
        <v>3.5186243670000001</v>
      </c>
      <c r="F64" s="2">
        <v>-77.489108259999995</v>
      </c>
      <c r="H64" s="2">
        <v>4.2497093140000004</v>
      </c>
      <c r="I64" s="2">
        <v>-76.350509040000006</v>
      </c>
      <c r="K64" s="2">
        <v>4.3045049789999998</v>
      </c>
      <c r="L64" s="2">
        <v>-76.205021250000001</v>
      </c>
      <c r="N64" s="2">
        <v>5.4581219479999996</v>
      </c>
      <c r="O64" s="2">
        <v>-74.436587720000006</v>
      </c>
      <c r="Q64" s="2">
        <v>5.499581611</v>
      </c>
      <c r="R64" s="2">
        <v>-74.171365199999997</v>
      </c>
      <c r="U64" s="2"/>
      <c r="V64" s="2"/>
      <c r="X64" s="2"/>
      <c r="Y64" s="2"/>
      <c r="AA64" s="2"/>
      <c r="AB64" s="2"/>
      <c r="AD64" s="2"/>
      <c r="AE64" s="2"/>
      <c r="AG64" s="2"/>
      <c r="AH64" s="2"/>
      <c r="AJ64" s="2"/>
      <c r="AK64" s="2"/>
    </row>
    <row r="65" spans="2:37" x14ac:dyDescent="0.25">
      <c r="B65" s="2">
        <v>3.2891243170000002</v>
      </c>
      <c r="C65" s="2">
        <v>-77.504640159999994</v>
      </c>
      <c r="E65" s="2">
        <v>3.3827332960000001</v>
      </c>
      <c r="F65" s="2">
        <v>-77.431027529999994</v>
      </c>
      <c r="H65" s="2">
        <v>4.0870484009999997</v>
      </c>
      <c r="I65" s="2">
        <v>-76.282274939999994</v>
      </c>
      <c r="K65" s="2">
        <v>4.138527646</v>
      </c>
      <c r="L65" s="2">
        <v>-76.136425439999996</v>
      </c>
      <c r="N65" s="2">
        <v>5.2471830700000002</v>
      </c>
      <c r="O65" s="2">
        <v>-74.358556500000006</v>
      </c>
      <c r="Q65" s="2">
        <v>5.2825998890000001</v>
      </c>
      <c r="R65" s="2">
        <v>-74.093962259999998</v>
      </c>
      <c r="U65" s="2"/>
      <c r="V65" s="2"/>
      <c r="X65" s="2"/>
      <c r="Y65" s="2"/>
      <c r="AA65" s="2"/>
      <c r="AB65" s="2"/>
      <c r="AD65" s="2"/>
      <c r="AE65" s="2"/>
      <c r="AG65" s="2"/>
      <c r="AH65" s="2"/>
      <c r="AJ65" s="2"/>
      <c r="AK65" s="2"/>
    </row>
    <row r="66" spans="2:37" x14ac:dyDescent="0.25">
      <c r="B66" s="2">
        <v>3.1540066609999999</v>
      </c>
      <c r="C66" s="2">
        <v>-77.450469010000006</v>
      </c>
      <c r="E66" s="2">
        <v>3.2458619799999999</v>
      </c>
      <c r="F66" s="2">
        <v>-77.375314149999994</v>
      </c>
      <c r="H66" s="2">
        <v>3.9232984599999998</v>
      </c>
      <c r="I66" s="2">
        <v>-76.216753859999997</v>
      </c>
      <c r="K66" s="2">
        <v>3.9714319269999998</v>
      </c>
      <c r="L66" s="2">
        <v>-76.070572979999994</v>
      </c>
      <c r="N66" s="2">
        <v>5.0351283029999996</v>
      </c>
      <c r="O66" s="2">
        <v>-74.283691289999993</v>
      </c>
      <c r="Q66" s="2">
        <v>5.06445715</v>
      </c>
      <c r="R66" s="2">
        <v>-74.019761540000005</v>
      </c>
      <c r="U66" s="2"/>
      <c r="V66" s="2"/>
      <c r="X66" s="2"/>
      <c r="Y66" s="2"/>
      <c r="AA66" s="2"/>
      <c r="AB66" s="2"/>
      <c r="AD66" s="2"/>
      <c r="AE66" s="2"/>
      <c r="AG66" s="2"/>
      <c r="AH66" s="2"/>
      <c r="AJ66" s="2"/>
      <c r="AK66" s="2"/>
    </row>
    <row r="67" spans="2:37" x14ac:dyDescent="0.25">
      <c r="B67" s="2">
        <v>3.0181880940000001</v>
      </c>
      <c r="C67" s="2">
        <v>-77.398717259999998</v>
      </c>
      <c r="E67" s="2">
        <v>3.1080326820000002</v>
      </c>
      <c r="F67" s="2">
        <v>-77.321970309999998</v>
      </c>
      <c r="H67" s="2">
        <v>3.7586214340000001</v>
      </c>
      <c r="I67" s="2">
        <v>-76.153993929999999</v>
      </c>
      <c r="K67" s="2">
        <v>3.803146538</v>
      </c>
      <c r="L67" s="2">
        <v>-76.007425420000004</v>
      </c>
      <c r="N67" s="2">
        <v>4.8221523749999999</v>
      </c>
      <c r="O67" s="2">
        <v>-74.212050259999998</v>
      </c>
      <c r="Q67" s="2">
        <v>4.8453594229999997</v>
      </c>
      <c r="R67" s="2">
        <v>-73.948832359999997</v>
      </c>
      <c r="U67" s="2"/>
      <c r="V67" s="2"/>
      <c r="X67" s="2"/>
      <c r="Y67" s="2"/>
      <c r="AA67" s="2"/>
      <c r="AB67" s="2"/>
      <c r="AD67" s="2"/>
      <c r="AE67" s="2"/>
      <c r="AG67" s="2"/>
      <c r="AH67" s="2"/>
      <c r="AJ67" s="2"/>
      <c r="AK67" s="2"/>
    </row>
    <row r="68" spans="2:37" x14ac:dyDescent="0.25">
      <c r="B68" s="2">
        <v>2.881411575</v>
      </c>
      <c r="C68" s="2">
        <v>-77.349274070000007</v>
      </c>
      <c r="E68" s="2">
        <v>2.9694466350000002</v>
      </c>
      <c r="F68" s="2">
        <v>-77.271062580000006</v>
      </c>
      <c r="H68" s="2">
        <v>3.5929885929999998</v>
      </c>
      <c r="I68" s="2">
        <v>-76.093979739999995</v>
      </c>
      <c r="K68" s="2">
        <v>3.6339094489999999</v>
      </c>
      <c r="L68" s="2">
        <v>-75.947069600000006</v>
      </c>
      <c r="N68" s="2">
        <v>4.6082072549999999</v>
      </c>
      <c r="O68" s="2">
        <v>-74.143611250000006</v>
      </c>
      <c r="Q68" s="2">
        <v>4.6248608640000004</v>
      </c>
      <c r="R68" s="2">
        <v>-73.881035109999999</v>
      </c>
      <c r="U68" s="2"/>
      <c r="V68" s="2"/>
      <c r="X68" s="2"/>
      <c r="Y68" s="2"/>
      <c r="AA68" s="2"/>
      <c r="AB68" s="2"/>
      <c r="AD68" s="2"/>
      <c r="AE68" s="2"/>
      <c r="AG68" s="2"/>
      <c r="AH68" s="2"/>
      <c r="AJ68" s="2"/>
      <c r="AK68" s="2"/>
    </row>
    <row r="69" spans="2:37" x14ac:dyDescent="0.25">
      <c r="B69" s="2">
        <v>2.7437702050000001</v>
      </c>
      <c r="C69" s="2">
        <v>-77.302168190000003</v>
      </c>
      <c r="E69" s="2">
        <v>2.8299955849999998</v>
      </c>
      <c r="F69" s="2">
        <v>-77.222536320000003</v>
      </c>
      <c r="H69" s="2">
        <v>3.4261572400000002</v>
      </c>
      <c r="I69" s="2">
        <v>-76.036633809999998</v>
      </c>
      <c r="K69" s="2">
        <v>3.463726844</v>
      </c>
      <c r="L69" s="2">
        <v>-75.889502019999995</v>
      </c>
      <c r="N69" s="2">
        <v>4.3929717000000004</v>
      </c>
      <c r="O69" s="2">
        <v>-74.078275379999994</v>
      </c>
      <c r="Q69" s="2">
        <v>4.4034829090000001</v>
      </c>
      <c r="R69" s="2">
        <v>-73.816529270000004</v>
      </c>
      <c r="U69" s="2"/>
      <c r="V69" s="2"/>
      <c r="X69" s="2"/>
      <c r="Y69" s="2"/>
      <c r="AA69" s="2"/>
      <c r="AB69" s="2"/>
      <c r="AD69" s="2"/>
      <c r="AE69" s="2"/>
      <c r="AG69" s="2"/>
      <c r="AH69" s="2"/>
      <c r="AJ69" s="2"/>
      <c r="AK69" s="2"/>
    </row>
    <row r="70" spans="2:37" x14ac:dyDescent="0.25">
      <c r="B70" s="2">
        <v>2.60542644</v>
      </c>
      <c r="C70" s="2">
        <v>-77.257445779999998</v>
      </c>
      <c r="E70" s="2">
        <v>2.6897501940000001</v>
      </c>
      <c r="F70" s="2">
        <v>-77.176402690000003</v>
      </c>
      <c r="H70" s="2">
        <v>3.2584123979999999</v>
      </c>
      <c r="I70" s="2">
        <v>-75.982064170000001</v>
      </c>
      <c r="K70" s="2">
        <v>3.2926346190000002</v>
      </c>
      <c r="L70" s="2">
        <v>-75.834734530000006</v>
      </c>
      <c r="N70" s="2">
        <v>4.176809005</v>
      </c>
      <c r="O70" s="2">
        <v>-74.016141930000003</v>
      </c>
      <c r="Q70" s="2">
        <v>4.1812651179999998</v>
      </c>
      <c r="R70" s="2">
        <v>-73.755305289999995</v>
      </c>
      <c r="U70" s="2"/>
      <c r="V70" s="2"/>
      <c r="X70" s="2"/>
      <c r="Y70" s="2"/>
      <c r="AA70" s="2"/>
      <c r="AB70" s="2"/>
      <c r="AD70" s="2"/>
      <c r="AE70" s="2"/>
      <c r="AG70" s="2"/>
      <c r="AH70" s="2"/>
      <c r="AJ70" s="2"/>
      <c r="AK70" s="2"/>
    </row>
    <row r="71" spans="2:37" x14ac:dyDescent="0.25">
      <c r="B71" s="2">
        <v>2.4662919369999998</v>
      </c>
      <c r="C71" s="2">
        <v>-77.215069589999999</v>
      </c>
      <c r="E71" s="2">
        <v>2.548736683</v>
      </c>
      <c r="F71" s="2">
        <v>-77.132657339999994</v>
      </c>
      <c r="H71" s="2">
        <v>3.0900443540000002</v>
      </c>
      <c r="I71" s="2">
        <v>-75.930360590000006</v>
      </c>
      <c r="K71" s="2">
        <v>3.1206637750000001</v>
      </c>
      <c r="L71" s="2">
        <v>-75.782779120000001</v>
      </c>
      <c r="N71" s="2">
        <v>3.9600880699999998</v>
      </c>
      <c r="O71" s="2">
        <v>-73.957283770000004</v>
      </c>
      <c r="Q71" s="2">
        <v>3.9581502730000002</v>
      </c>
      <c r="R71" s="2">
        <v>-73.697322920000005</v>
      </c>
      <c r="U71" s="2"/>
      <c r="V71" s="2"/>
      <c r="X71" s="2"/>
      <c r="Y71" s="2"/>
      <c r="AA71" s="2"/>
      <c r="AB71" s="2"/>
      <c r="AD71" s="2"/>
      <c r="AE71" s="2"/>
      <c r="AG71" s="2"/>
      <c r="AH71" s="2"/>
      <c r="AJ71" s="2"/>
      <c r="AK71" s="2"/>
    </row>
    <row r="72" spans="2:37" x14ac:dyDescent="0.25">
      <c r="B72" s="2">
        <v>2.3264888990000001</v>
      </c>
      <c r="C72" s="2">
        <v>-77.175069980000004</v>
      </c>
      <c r="E72" s="2">
        <v>2.4068533849999998</v>
      </c>
      <c r="F72" s="2">
        <v>-77.091262740000005</v>
      </c>
      <c r="H72" s="2">
        <v>2.9206895689999999</v>
      </c>
      <c r="I72" s="2">
        <v>-75.881404810000006</v>
      </c>
      <c r="K72" s="2">
        <v>2.9479308820000001</v>
      </c>
      <c r="L72" s="2">
        <v>-75.733667019999999</v>
      </c>
      <c r="N72" s="2">
        <v>3.7423302010000001</v>
      </c>
      <c r="O72" s="2">
        <v>-73.901553539999995</v>
      </c>
      <c r="Q72" s="2">
        <v>3.7344782140000001</v>
      </c>
      <c r="R72" s="2">
        <v>-73.642646409999998</v>
      </c>
      <c r="U72" s="2"/>
      <c r="V72" s="2"/>
      <c r="X72" s="2"/>
      <c r="Y72" s="2"/>
      <c r="AA72" s="2"/>
      <c r="AB72" s="2"/>
      <c r="AD72" s="2"/>
      <c r="AE72" s="2"/>
      <c r="AG72" s="2"/>
      <c r="AH72" s="2"/>
      <c r="AJ72" s="2"/>
      <c r="AK72" s="2"/>
    </row>
    <row r="73" spans="2:37" x14ac:dyDescent="0.25">
      <c r="B73" s="2">
        <v>2.1860450390000001</v>
      </c>
      <c r="C73" s="2">
        <v>-77.137446650000001</v>
      </c>
      <c r="E73" s="2">
        <v>2.2643910690000002</v>
      </c>
      <c r="F73" s="2">
        <v>-77.052300189999997</v>
      </c>
      <c r="H73" s="2">
        <v>2.750535696</v>
      </c>
      <c r="I73" s="2">
        <v>-75.835246789999999</v>
      </c>
      <c r="K73" s="2">
        <v>2.774214433</v>
      </c>
      <c r="L73" s="2">
        <v>-75.687336070000001</v>
      </c>
      <c r="N73" s="2">
        <v>3.5237603540000002</v>
      </c>
      <c r="O73" s="2">
        <v>-73.849017840000002</v>
      </c>
      <c r="Q73" s="2">
        <v>3.5096716959999998</v>
      </c>
      <c r="R73" s="2">
        <v>-73.591133249999999</v>
      </c>
      <c r="U73" s="2"/>
      <c r="V73" s="2"/>
      <c r="X73" s="2"/>
      <c r="Y73" s="2"/>
      <c r="AA73" s="2"/>
      <c r="AB73" s="2"/>
      <c r="AD73" s="2"/>
      <c r="AE73" s="2"/>
      <c r="AG73" s="2"/>
      <c r="AH73" s="2"/>
      <c r="AJ73" s="2"/>
      <c r="AK73" s="2"/>
    </row>
    <row r="74" spans="2:37" x14ac:dyDescent="0.25">
      <c r="B74" s="2">
        <v>2.0448367529999998</v>
      </c>
      <c r="C74" s="2">
        <v>-77.10216355</v>
      </c>
      <c r="E74" s="2">
        <v>2.1213192489999999</v>
      </c>
      <c r="F74" s="2">
        <v>-77.015755979999994</v>
      </c>
      <c r="H74" s="2">
        <v>2.5796259849999998</v>
      </c>
      <c r="I74" s="2">
        <v>-75.791889029999993</v>
      </c>
      <c r="K74" s="2">
        <v>2.599916892</v>
      </c>
      <c r="L74" s="2">
        <v>-75.643890749999997</v>
      </c>
      <c r="N74" s="2">
        <v>3.304414972</v>
      </c>
      <c r="O74" s="2">
        <v>-73.799703109999996</v>
      </c>
      <c r="Q74" s="2">
        <v>3.284418268</v>
      </c>
      <c r="R74" s="2">
        <v>-73.542955259999999</v>
      </c>
      <c r="U74" s="2"/>
      <c r="V74" s="2"/>
      <c r="X74" s="2"/>
      <c r="Y74" s="2"/>
      <c r="AA74" s="2"/>
      <c r="AB74" s="2"/>
      <c r="AD74" s="2"/>
      <c r="AE74" s="2"/>
      <c r="AG74" s="2"/>
      <c r="AH74" s="2"/>
      <c r="AJ74" s="2"/>
      <c r="AK74" s="2"/>
    </row>
    <row r="75" spans="2:37" x14ac:dyDescent="0.25">
      <c r="B75" s="2">
        <v>1.903205692</v>
      </c>
      <c r="C75" s="2">
        <v>-77.069299869999995</v>
      </c>
      <c r="E75" s="2">
        <v>1.9776300760000001</v>
      </c>
      <c r="F75" s="2">
        <v>-76.981623870000007</v>
      </c>
      <c r="H75" s="2">
        <v>2.4079586399999999</v>
      </c>
      <c r="I75" s="2">
        <v>-75.751325780000002</v>
      </c>
      <c r="K75" s="2">
        <v>2.4249651710000002</v>
      </c>
      <c r="L75" s="2">
        <v>-75.603307790000002</v>
      </c>
      <c r="N75" s="2">
        <v>3.0842744720000002</v>
      </c>
      <c r="O75" s="2">
        <v>-73.753625110000002</v>
      </c>
      <c r="Q75" s="2">
        <v>3.0581529540000001</v>
      </c>
      <c r="R75" s="2">
        <v>-73.498004440000003</v>
      </c>
      <c r="U75" s="2"/>
      <c r="V75" s="2"/>
      <c r="X75" s="2"/>
      <c r="Y75" s="2"/>
      <c r="AA75" s="2"/>
      <c r="AB75" s="2"/>
      <c r="AD75" s="2"/>
      <c r="AE75" s="2"/>
      <c r="AG75" s="2"/>
      <c r="AH75" s="2"/>
      <c r="AJ75" s="2"/>
      <c r="AK75" s="2"/>
    </row>
    <row r="76" spans="2:37" x14ac:dyDescent="0.25">
      <c r="B76" s="2">
        <v>1.760967602</v>
      </c>
      <c r="C76" s="2">
        <v>-77.03880513</v>
      </c>
      <c r="E76" s="2">
        <v>1.8333934110000001</v>
      </c>
      <c r="F76" s="2">
        <v>-76.949916610000002</v>
      </c>
      <c r="H76" s="2">
        <v>2.2356706559999999</v>
      </c>
      <c r="I76" s="2">
        <v>-75.71358334</v>
      </c>
      <c r="K76" s="2">
        <v>2.2493650070000002</v>
      </c>
      <c r="L76" s="2">
        <v>-75.565580789999999</v>
      </c>
      <c r="N76" s="2">
        <v>2.8635017089999999</v>
      </c>
      <c r="O76" s="2">
        <v>-73.710819110000003</v>
      </c>
      <c r="Q76" s="2">
        <v>2.8313619459999999</v>
      </c>
      <c r="R76" s="2">
        <v>-73.456379769999998</v>
      </c>
      <c r="U76" s="2"/>
      <c r="V76" s="2"/>
      <c r="X76" s="2"/>
      <c r="Y76" s="2"/>
      <c r="AA76" s="2"/>
      <c r="AB76" s="2"/>
      <c r="AD76" s="2"/>
      <c r="AE76" s="2"/>
      <c r="AG76" s="2"/>
      <c r="AH76" s="2"/>
      <c r="AJ76" s="2"/>
      <c r="AK76" s="2"/>
    </row>
    <row r="77" spans="2:37" x14ac:dyDescent="0.25">
      <c r="B77" s="2">
        <v>1.6181993809999999</v>
      </c>
      <c r="C77" s="2">
        <v>-77.010693549999999</v>
      </c>
      <c r="E77" s="2">
        <v>1.6886289510000001</v>
      </c>
      <c r="F77" s="2">
        <v>-76.920632609999998</v>
      </c>
      <c r="H77" s="2">
        <v>2.062929091</v>
      </c>
      <c r="I77" s="2">
        <v>-75.678679590000002</v>
      </c>
      <c r="K77" s="2">
        <v>2.0730380369999999</v>
      </c>
      <c r="L77" s="2">
        <v>-75.53068657</v>
      </c>
      <c r="N77" s="2">
        <v>2.642299022</v>
      </c>
      <c r="O77" s="2">
        <v>-73.671303190000003</v>
      </c>
      <c r="Q77" s="2">
        <v>2.6041133279999999</v>
      </c>
      <c r="R77" s="2">
        <v>-73.418071380000001</v>
      </c>
      <c r="U77" s="2"/>
      <c r="V77" s="2"/>
      <c r="X77" s="2"/>
      <c r="Y77" s="2"/>
      <c r="AA77" s="2"/>
      <c r="AB77" s="2"/>
      <c r="AD77" s="2"/>
      <c r="AE77" s="2"/>
      <c r="AG77" s="2"/>
      <c r="AH77" s="2"/>
      <c r="AJ77" s="2"/>
      <c r="AK77" s="2"/>
    </row>
    <row r="78" spans="2:37" x14ac:dyDescent="0.25">
      <c r="B78" s="2">
        <v>1.4751781799999999</v>
      </c>
      <c r="C78" s="2">
        <v>-76.985010770000002</v>
      </c>
      <c r="E78" s="2">
        <v>1.5435436659999999</v>
      </c>
      <c r="F78" s="2">
        <v>-76.893803009999999</v>
      </c>
      <c r="H78" s="2">
        <v>1.889703328</v>
      </c>
      <c r="I78" s="2">
        <v>-75.646595829999995</v>
      </c>
      <c r="K78" s="2">
        <v>1.8962327960000001</v>
      </c>
      <c r="L78" s="2">
        <v>-75.498668690000002</v>
      </c>
      <c r="N78" s="2">
        <v>2.420619565</v>
      </c>
      <c r="O78" s="2">
        <v>-73.635032019999997</v>
      </c>
      <c r="Q78" s="2">
        <v>2.376455998</v>
      </c>
      <c r="R78" s="2">
        <v>-73.383055940000006</v>
      </c>
      <c r="U78" s="2"/>
      <c r="V78" s="2"/>
      <c r="X78" s="2"/>
      <c r="Y78" s="2"/>
      <c r="AA78" s="2"/>
      <c r="AB78" s="2"/>
      <c r="AD78" s="2"/>
      <c r="AE78" s="2"/>
      <c r="AG78" s="2"/>
      <c r="AH78" s="2"/>
      <c r="AJ78" s="2"/>
      <c r="AK78" s="2"/>
    </row>
    <row r="79" spans="2:37" x14ac:dyDescent="0.25">
      <c r="B79" s="2">
        <v>1.3316614920000001</v>
      </c>
      <c r="C79" s="2">
        <v>-76.961705980000005</v>
      </c>
      <c r="E79" s="2">
        <v>1.397897827</v>
      </c>
      <c r="F79" s="2">
        <v>-76.869377540000002</v>
      </c>
      <c r="H79" s="2">
        <v>1.7158264270000001</v>
      </c>
      <c r="I79" s="2">
        <v>-75.617304559999994</v>
      </c>
      <c r="K79" s="2">
        <v>1.718976968</v>
      </c>
      <c r="L79" s="2">
        <v>-75.469525520000005</v>
      </c>
      <c r="N79" s="2">
        <v>2.1982426739999998</v>
      </c>
      <c r="O79" s="2">
        <v>-73.601945610000001</v>
      </c>
      <c r="Q79" s="2">
        <v>2.1482987090000001</v>
      </c>
      <c r="R79" s="2">
        <v>-73.351294710000005</v>
      </c>
      <c r="U79" s="2"/>
      <c r="V79" s="2"/>
      <c r="X79" s="2"/>
      <c r="Y79" s="2"/>
      <c r="AA79" s="2"/>
      <c r="AB79" s="2"/>
      <c r="AD79" s="2"/>
      <c r="AE79" s="2"/>
      <c r="AG79" s="2"/>
      <c r="AH79" s="2"/>
      <c r="AJ79" s="2"/>
      <c r="AK79" s="2"/>
    </row>
    <row r="80" spans="2:37" x14ac:dyDescent="0.25">
      <c r="B80" s="2">
        <v>1.1878137390000001</v>
      </c>
      <c r="C80" s="2">
        <v>-76.940803200000005</v>
      </c>
      <c r="E80" s="2">
        <v>1.2518430629999999</v>
      </c>
      <c r="F80" s="2">
        <v>-76.847380389999998</v>
      </c>
      <c r="H80" s="2">
        <v>1.5414255269999999</v>
      </c>
      <c r="I80" s="2">
        <v>-75.590837480000005</v>
      </c>
      <c r="K80" s="2">
        <v>1.5413061910000001</v>
      </c>
      <c r="L80" s="2">
        <v>-75.443257689999996</v>
      </c>
      <c r="N80" s="2">
        <v>1.975321479</v>
      </c>
      <c r="O80" s="2">
        <v>-73.572062059999993</v>
      </c>
      <c r="Q80" s="2">
        <v>1.91937581</v>
      </c>
      <c r="R80" s="2">
        <v>-73.322743090000003</v>
      </c>
      <c r="U80" s="2"/>
      <c r="V80" s="2"/>
      <c r="X80" s="2"/>
      <c r="Y80" s="2"/>
      <c r="AA80" s="2"/>
      <c r="AB80" s="2"/>
      <c r="AD80" s="2"/>
      <c r="AE80" s="2"/>
      <c r="AG80" s="2"/>
      <c r="AH80" s="2"/>
      <c r="AJ80" s="2"/>
      <c r="AK80" s="2"/>
    </row>
    <row r="81" spans="2:37" x14ac:dyDescent="0.25">
      <c r="B81" s="2">
        <v>1.043541491</v>
      </c>
      <c r="C81" s="2">
        <v>-76.922286830000004</v>
      </c>
      <c r="E81" s="2">
        <v>1.1054488650000001</v>
      </c>
      <c r="F81" s="2">
        <v>-76.827820419999995</v>
      </c>
      <c r="H81" s="2">
        <v>1.366636964</v>
      </c>
      <c r="I81" s="2">
        <v>-75.567221399999994</v>
      </c>
      <c r="K81" s="2">
        <v>1.363224596</v>
      </c>
      <c r="L81" s="2">
        <v>-75.419858719999993</v>
      </c>
      <c r="N81" s="2">
        <v>1.7520189559999999</v>
      </c>
      <c r="O81" s="2">
        <v>-73.545401089999999</v>
      </c>
      <c r="Q81" s="2">
        <v>1.6901779939999999</v>
      </c>
      <c r="R81" s="2">
        <v>-73.297455709999994</v>
      </c>
      <c r="U81" s="2"/>
      <c r="V81" s="2"/>
      <c r="X81" s="2"/>
      <c r="Y81" s="2"/>
      <c r="AA81" s="2"/>
      <c r="AB81" s="2"/>
      <c r="AD81" s="2"/>
      <c r="AE81" s="2"/>
      <c r="AG81" s="2"/>
      <c r="AH81" s="2"/>
      <c r="AJ81" s="2"/>
      <c r="AK81" s="2"/>
    </row>
    <row r="82" spans="2:37" x14ac:dyDescent="0.25">
      <c r="B82" s="2">
        <v>0.8990196708</v>
      </c>
      <c r="C82" s="2">
        <v>-76.906177670000005</v>
      </c>
      <c r="E82" s="2">
        <v>0.95873344780000003</v>
      </c>
      <c r="F82" s="2">
        <v>-76.810698079999995</v>
      </c>
      <c r="H82" s="2">
        <v>1.1916265669999999</v>
      </c>
      <c r="I82" s="2">
        <v>-75.5464755</v>
      </c>
      <c r="K82" s="2">
        <v>1.18465043</v>
      </c>
      <c r="L82" s="2">
        <v>-75.39931867</v>
      </c>
      <c r="N82" s="2">
        <v>1.5285337269999999</v>
      </c>
      <c r="O82" s="2">
        <v>-73.521984660000001</v>
      </c>
      <c r="Q82" s="2">
        <v>1.460768912</v>
      </c>
      <c r="R82" s="2">
        <v>-73.275427530000002</v>
      </c>
      <c r="U82" s="2"/>
      <c r="V82" s="2"/>
      <c r="X82" s="2"/>
      <c r="Y82" s="2"/>
      <c r="AA82" s="2"/>
      <c r="AB82" s="2"/>
      <c r="AD82" s="2"/>
      <c r="AE82" s="2"/>
      <c r="AG82" s="2"/>
      <c r="AH82" s="2"/>
      <c r="AJ82" s="2"/>
      <c r="AK82" s="2"/>
    </row>
    <row r="83" spans="2:37" x14ac:dyDescent="0.25">
      <c r="B83" s="2">
        <v>0.75414537059999998</v>
      </c>
      <c r="C83" s="2">
        <v>-76.892463239999998</v>
      </c>
      <c r="E83" s="2">
        <v>0.81190444559999997</v>
      </c>
      <c r="F83" s="2">
        <v>-76.796032170000004</v>
      </c>
      <c r="H83" s="2">
        <v>1.01636119</v>
      </c>
      <c r="I83" s="2">
        <v>-75.528595710000005</v>
      </c>
      <c r="K83" s="2">
        <v>1.005832813</v>
      </c>
      <c r="L83" s="2">
        <v>-75.381674709999999</v>
      </c>
      <c r="N83" s="2">
        <v>1.304810332</v>
      </c>
      <c r="O83" s="2">
        <v>-73.501809429999994</v>
      </c>
      <c r="Q83" s="2">
        <v>1.2311910829999999</v>
      </c>
      <c r="R83" s="2">
        <v>-73.256659369999994</v>
      </c>
      <c r="U83" s="2"/>
      <c r="V83" s="2"/>
      <c r="X83" s="2"/>
      <c r="Y83" s="2"/>
      <c r="AA83" s="2"/>
      <c r="AB83" s="2"/>
      <c r="AD83" s="2"/>
      <c r="AE83" s="2"/>
      <c r="AG83" s="2"/>
      <c r="AH83" s="2"/>
      <c r="AJ83" s="2"/>
      <c r="AK83" s="2"/>
    </row>
    <row r="84" spans="2:37" x14ac:dyDescent="0.25">
      <c r="B84" s="2">
        <v>0.60906529580000002</v>
      </c>
      <c r="C84" s="2">
        <v>-76.881157720000004</v>
      </c>
      <c r="E84" s="2">
        <v>0.66479856100000001</v>
      </c>
      <c r="F84" s="2">
        <v>-76.783799020000004</v>
      </c>
      <c r="H84" s="2">
        <v>0.84071992279999996</v>
      </c>
      <c r="I84" s="2">
        <v>-75.513578940000002</v>
      </c>
      <c r="K84" s="2">
        <v>0.82670667009999999</v>
      </c>
      <c r="L84" s="2">
        <v>-75.366932019999993</v>
      </c>
      <c r="N84" s="2">
        <v>1.080681413</v>
      </c>
      <c r="O84" s="2">
        <v>-73.484875799999998</v>
      </c>
      <c r="Q84" s="2">
        <v>1.0012083110000001</v>
      </c>
      <c r="R84" s="2">
        <v>-73.24113251</v>
      </c>
      <c r="U84" s="2"/>
      <c r="V84" s="2"/>
      <c r="X84" s="2"/>
      <c r="Y84" s="2"/>
      <c r="AA84" s="2"/>
      <c r="AB84" s="2"/>
      <c r="AD84" s="2"/>
      <c r="AE84" s="2"/>
      <c r="AG84" s="2"/>
      <c r="AH84" s="2"/>
      <c r="AJ84" s="2"/>
      <c r="AK84" s="2"/>
    </row>
    <row r="85" spans="2:37" x14ac:dyDescent="0.25">
      <c r="B85" s="2">
        <v>0.46408042119999998</v>
      </c>
      <c r="C85" s="2">
        <v>-76.872276040000003</v>
      </c>
      <c r="E85" s="2">
        <v>0.51757217740000006</v>
      </c>
      <c r="F85" s="2">
        <v>-76.774007010000005</v>
      </c>
      <c r="H85" s="2">
        <v>0.66476748399999996</v>
      </c>
      <c r="I85" s="2">
        <v>-75.501434840000002</v>
      </c>
      <c r="K85" s="2">
        <v>0.64736649879999997</v>
      </c>
      <c r="L85" s="2">
        <v>-75.355102439999996</v>
      </c>
      <c r="N85" s="2">
        <v>0.85621720420000003</v>
      </c>
      <c r="O85" s="2">
        <v>-73.471187810000004</v>
      </c>
      <c r="Q85" s="2">
        <v>0.77118075669999997</v>
      </c>
      <c r="R85" s="2">
        <v>-73.228854290000001</v>
      </c>
      <c r="U85" s="2"/>
      <c r="V85" s="2"/>
      <c r="X85" s="2"/>
      <c r="Y85" s="2"/>
      <c r="AA85" s="2"/>
      <c r="AB85" s="2"/>
      <c r="AD85" s="2"/>
      <c r="AE85" s="2"/>
      <c r="AG85" s="2"/>
      <c r="AH85" s="2"/>
      <c r="AJ85" s="2"/>
      <c r="AK85" s="2"/>
    </row>
    <row r="86" spans="2:37" x14ac:dyDescent="0.25">
      <c r="B86" s="2">
        <v>0.3188815921</v>
      </c>
      <c r="C86" s="2">
        <v>-76.86579338</v>
      </c>
      <c r="E86" s="2">
        <v>0.37018621489999998</v>
      </c>
      <c r="F86" s="2">
        <v>-76.766652640000004</v>
      </c>
      <c r="H86" s="2">
        <v>0.48866423809999998</v>
      </c>
      <c r="I86" s="2">
        <v>-75.492159630000003</v>
      </c>
      <c r="K86" s="2">
        <v>0.46785779119999998</v>
      </c>
      <c r="L86" s="2">
        <v>-75.346177229999995</v>
      </c>
      <c r="N86" s="2">
        <v>0.63160964949999998</v>
      </c>
      <c r="O86" s="2">
        <v>-73.460728149999994</v>
      </c>
      <c r="Q86" s="2">
        <v>0.54095839530000001</v>
      </c>
      <c r="R86" s="2">
        <v>-73.219781280000007</v>
      </c>
      <c r="U86" s="2"/>
      <c r="V86" s="2"/>
      <c r="X86" s="2"/>
      <c r="Y86" s="2"/>
      <c r="AA86" s="2"/>
      <c r="AB86" s="2"/>
      <c r="AD86" s="2"/>
      <c r="AE86" s="2"/>
      <c r="AG86" s="2"/>
      <c r="AH86" s="2"/>
      <c r="AJ86" s="2"/>
      <c r="AK86" s="2"/>
    </row>
    <row r="87" spans="2:37" x14ac:dyDescent="0.25">
      <c r="B87" s="2">
        <v>0.1734738337</v>
      </c>
      <c r="C87" s="2">
        <v>-76.861714000000006</v>
      </c>
      <c r="E87" s="2">
        <v>0.22251114590000001</v>
      </c>
      <c r="F87" s="2">
        <v>-76.76173661</v>
      </c>
      <c r="H87" s="2">
        <v>0.31254768469999999</v>
      </c>
      <c r="I87" s="2">
        <v>-75.485731749999999</v>
      </c>
      <c r="K87" s="2">
        <v>0.28815394979999998</v>
      </c>
      <c r="L87" s="2">
        <v>-75.340136529999995</v>
      </c>
      <c r="N87" s="2">
        <v>0.40702097599999998</v>
      </c>
      <c r="O87" s="2">
        <v>-73.453460699999994</v>
      </c>
      <c r="Q87" s="2">
        <v>0.31047074270000002</v>
      </c>
      <c r="R87" s="2">
        <v>-73.213892240000007</v>
      </c>
      <c r="U87" s="2"/>
      <c r="V87" s="2"/>
      <c r="X87" s="2"/>
      <c r="Y87" s="2"/>
      <c r="AA87" s="2"/>
      <c r="AB87" s="2"/>
      <c r="AD87" s="2"/>
      <c r="AE87" s="2"/>
      <c r="AG87" s="2"/>
      <c r="AH87" s="2"/>
      <c r="AJ87" s="2"/>
      <c r="AK87" s="2"/>
    </row>
    <row r="88" spans="2:37" x14ac:dyDescent="0.25">
      <c r="B88" s="2">
        <v>2.80924221E-2</v>
      </c>
      <c r="C88" s="2">
        <v>-76.860044939999995</v>
      </c>
      <c r="E88" s="2">
        <v>7.4992133990000001E-2</v>
      </c>
      <c r="F88" s="2">
        <v>-76.759274930000004</v>
      </c>
      <c r="H88" s="2">
        <v>0.13642468939999999</v>
      </c>
      <c r="I88" s="2">
        <v>-75.482131140000007</v>
      </c>
      <c r="K88" s="2">
        <v>0.1084789513</v>
      </c>
      <c r="L88" s="2">
        <v>-75.336980060000002</v>
      </c>
      <c r="N88" s="2">
        <v>0.1824465787</v>
      </c>
      <c r="O88" s="2">
        <v>-73.449359619999996</v>
      </c>
      <c r="Q88" s="2">
        <v>8.0052101070000006E-2</v>
      </c>
      <c r="R88" s="2">
        <v>-73.211216759999999</v>
      </c>
      <c r="U88" s="2"/>
      <c r="V88" s="2"/>
      <c r="X88" s="2"/>
      <c r="Y88" s="2"/>
      <c r="AA88" s="2"/>
      <c r="AB88" s="2"/>
      <c r="AD88" s="2"/>
      <c r="AE88" s="2"/>
      <c r="AG88" s="2"/>
      <c r="AH88" s="2"/>
      <c r="AJ88" s="2"/>
      <c r="AK88" s="2"/>
    </row>
    <row r="89" spans="2:37" x14ac:dyDescent="0.25">
      <c r="B89" s="2">
        <v>-0.1173712205</v>
      </c>
      <c r="C89" s="2">
        <v>-76.860784580000001</v>
      </c>
      <c r="E89" s="2">
        <v>-7.2658892459999999E-2</v>
      </c>
      <c r="F89" s="2">
        <v>-76.759259709999995</v>
      </c>
      <c r="H89" s="2">
        <v>-3.9968553529999999E-2</v>
      </c>
      <c r="I89" s="2">
        <v>-75.481367800000001</v>
      </c>
      <c r="K89" s="2">
        <v>-7.1343747410000005E-2</v>
      </c>
      <c r="L89" s="2">
        <v>-75.336722550000005</v>
      </c>
      <c r="N89" s="2">
        <v>-4.2463185190000002E-2</v>
      </c>
      <c r="O89" s="2">
        <v>-73.448451489999997</v>
      </c>
      <c r="Q89" s="2">
        <v>-0.15035242779999999</v>
      </c>
      <c r="R89" s="2">
        <v>-73.211798720000004</v>
      </c>
      <c r="U89" s="2"/>
      <c r="V89" s="2"/>
      <c r="X89" s="2"/>
      <c r="Y89" s="2"/>
      <c r="AA89" s="2"/>
      <c r="AB89" s="2"/>
      <c r="AD89" s="2"/>
      <c r="AE89" s="2"/>
      <c r="AG89" s="2"/>
      <c r="AH89" s="2"/>
      <c r="AJ89" s="2"/>
      <c r="AK89" s="2"/>
    </row>
    <row r="90" spans="2:37" x14ac:dyDescent="0.25">
      <c r="B90" s="2">
        <v>-0.26267998520000002</v>
      </c>
      <c r="C90" s="2">
        <v>-76.863930690000004</v>
      </c>
      <c r="E90" s="2">
        <v>-0.2204046352</v>
      </c>
      <c r="F90" s="2">
        <v>-76.761695009999997</v>
      </c>
      <c r="H90" s="2">
        <v>-0.21616068999999999</v>
      </c>
      <c r="I90" s="2">
        <v>-75.48347862</v>
      </c>
      <c r="K90" s="2">
        <v>-0.2510203667</v>
      </c>
      <c r="L90" s="2">
        <v>-75.339391750000004</v>
      </c>
      <c r="N90" s="2">
        <v>-0.26712030250000002</v>
      </c>
      <c r="O90" s="2">
        <v>-73.450783099999995</v>
      </c>
      <c r="Q90" s="2">
        <v>-0.38064593260000001</v>
      </c>
      <c r="R90" s="2">
        <v>-73.215658750000003</v>
      </c>
      <c r="U90" s="2"/>
      <c r="V90" s="2"/>
      <c r="X90" s="2"/>
      <c r="Y90" s="2"/>
      <c r="AA90" s="2"/>
      <c r="AB90" s="2"/>
      <c r="AD90" s="2"/>
      <c r="AE90" s="2"/>
      <c r="AG90" s="2"/>
      <c r="AH90" s="2"/>
      <c r="AJ90" s="2"/>
      <c r="AK90" s="2"/>
    </row>
    <row r="91" spans="2:37" x14ac:dyDescent="0.25">
      <c r="B91" s="2">
        <v>-0.40808755559999998</v>
      </c>
      <c r="C91" s="2">
        <v>-76.869490600000006</v>
      </c>
      <c r="E91" s="2">
        <v>-0.36805177770000003</v>
      </c>
      <c r="F91" s="2">
        <v>-76.766579780000001</v>
      </c>
      <c r="H91" s="2">
        <v>-0.39235681290000002</v>
      </c>
      <c r="I91" s="2">
        <v>-75.488481949999994</v>
      </c>
      <c r="K91" s="2">
        <v>-0.43067133429999999</v>
      </c>
      <c r="L91" s="2">
        <v>-75.344988400000005</v>
      </c>
      <c r="N91" s="2">
        <v>-0.49180021260000001</v>
      </c>
      <c r="O91" s="2">
        <v>-73.456345650000003</v>
      </c>
      <c r="Q91" s="2">
        <v>-0.61088825609999997</v>
      </c>
      <c r="R91" s="2">
        <v>-73.222771710000004</v>
      </c>
      <c r="U91" s="2"/>
      <c r="V91" s="2"/>
      <c r="X91" s="2"/>
      <c r="Y91" s="2"/>
      <c r="AA91" s="2"/>
      <c r="AB91" s="2"/>
      <c r="AD91" s="2"/>
      <c r="AE91" s="2"/>
      <c r="AG91" s="2"/>
      <c r="AH91" s="2"/>
      <c r="AJ91" s="2"/>
      <c r="AK91" s="2"/>
    </row>
    <row r="92" spans="2:37" x14ac:dyDescent="0.25">
      <c r="B92" s="2">
        <v>-0.55326418129999999</v>
      </c>
      <c r="C92" s="2">
        <v>-76.877453970000005</v>
      </c>
      <c r="E92" s="2">
        <v>-0.51544078670000004</v>
      </c>
      <c r="F92" s="2">
        <v>-76.773903509999997</v>
      </c>
      <c r="H92" s="2">
        <v>-0.5684149355</v>
      </c>
      <c r="I92" s="2">
        <v>-75.496361699999994</v>
      </c>
      <c r="K92" s="2">
        <v>-0.61005722849999999</v>
      </c>
      <c r="L92" s="2">
        <v>-75.35348621</v>
      </c>
      <c r="N92" s="2">
        <v>-0.71633591480000003</v>
      </c>
      <c r="O92" s="2">
        <v>-73.465116899999998</v>
      </c>
      <c r="Q92" s="2">
        <v>-0.84111349599999996</v>
      </c>
      <c r="R92" s="2">
        <v>-73.233119830000007</v>
      </c>
      <c r="U92" s="2"/>
      <c r="V92" s="2"/>
      <c r="X92" s="2"/>
      <c r="Y92" s="2"/>
      <c r="AA92" s="2"/>
      <c r="AB92" s="2"/>
      <c r="AD92" s="2"/>
      <c r="AE92" s="2"/>
      <c r="AG92" s="2"/>
      <c r="AH92" s="2"/>
      <c r="AJ92" s="2"/>
      <c r="AK92" s="2"/>
    </row>
    <row r="93" spans="2:37" x14ac:dyDescent="0.25">
      <c r="B93" s="2">
        <v>-0.69843419070000001</v>
      </c>
      <c r="C93" s="2">
        <v>-76.887835150000001</v>
      </c>
      <c r="E93" s="2">
        <v>-0.66291166150000003</v>
      </c>
      <c r="F93" s="2">
        <v>-76.783686689999996</v>
      </c>
      <c r="H93" s="2">
        <v>-0.74448321260000005</v>
      </c>
      <c r="I93" s="2">
        <v>-75.507123129999997</v>
      </c>
      <c r="K93" s="2">
        <v>-0.78953264469999995</v>
      </c>
      <c r="L93" s="2">
        <v>-75.364891040000003</v>
      </c>
      <c r="N93" s="2">
        <v>-0.94092968870000004</v>
      </c>
      <c r="O93" s="2">
        <v>-73.477116240000001</v>
      </c>
      <c r="Q93" s="2">
        <v>-1.071126086</v>
      </c>
      <c r="R93" s="2">
        <v>-73.246702459999995</v>
      </c>
      <c r="U93" s="2"/>
      <c r="V93" s="2"/>
      <c r="X93" s="2"/>
      <c r="Y93" s="2"/>
      <c r="AA93" s="2"/>
      <c r="AB93" s="2"/>
      <c r="AD93" s="2"/>
      <c r="AE93" s="2"/>
      <c r="AG93" s="2"/>
      <c r="AH93" s="2"/>
      <c r="AJ93" s="2"/>
      <c r="AK93" s="2"/>
    </row>
    <row r="94" spans="2:37" x14ac:dyDescent="0.25">
      <c r="B94" s="2">
        <v>-0.84341001289999995</v>
      </c>
      <c r="C94" s="2">
        <v>-76.900626040000006</v>
      </c>
      <c r="E94" s="2">
        <v>-0.81021220149999995</v>
      </c>
      <c r="F94" s="2">
        <v>-76.795918950000001</v>
      </c>
      <c r="H94" s="2">
        <v>-0.92024236420000005</v>
      </c>
      <c r="I94" s="2">
        <v>-75.520736600000006</v>
      </c>
      <c r="K94" s="2">
        <v>-0.96868028429999997</v>
      </c>
      <c r="L94" s="2">
        <v>-75.379170149999993</v>
      </c>
      <c r="N94" s="2">
        <v>-1.165185307</v>
      </c>
      <c r="O94" s="2">
        <v>-73.4923462</v>
      </c>
      <c r="Q94" s="2">
        <v>-1.300979232</v>
      </c>
      <c r="R94" s="2">
        <v>-73.263542709999996</v>
      </c>
      <c r="U94" s="2"/>
      <c r="V94" s="2"/>
      <c r="X94" s="2"/>
      <c r="Y94" s="2"/>
      <c r="AA94" s="2"/>
      <c r="AB94" s="2"/>
      <c r="AD94" s="2"/>
      <c r="AE94" s="2"/>
      <c r="AG94" s="2"/>
      <c r="AH94" s="2"/>
      <c r="AJ94" s="2"/>
      <c r="AK94" s="2"/>
    </row>
    <row r="95" spans="2:37" x14ac:dyDescent="0.25">
      <c r="B95" s="2">
        <v>-0.98804713659999999</v>
      </c>
      <c r="C95" s="2">
        <v>-76.91581334</v>
      </c>
      <c r="E95" s="2">
        <v>-0.95707328479999998</v>
      </c>
      <c r="F95" s="2">
        <v>-76.810574430000003</v>
      </c>
      <c r="H95" s="2">
        <v>-1.095807932</v>
      </c>
      <c r="I95" s="2">
        <v>-75.537194409999998</v>
      </c>
      <c r="K95" s="2">
        <v>-1.147508701</v>
      </c>
      <c r="L95" s="2">
        <v>-75.396311190000006</v>
      </c>
      <c r="N95" s="2">
        <v>-1.3892601200000001</v>
      </c>
      <c r="O95" s="2">
        <v>-73.510825600000004</v>
      </c>
      <c r="Q95" s="2">
        <v>-1.530536549</v>
      </c>
      <c r="R95" s="2">
        <v>-73.283640739999996</v>
      </c>
      <c r="U95" s="2"/>
      <c r="V95" s="2"/>
      <c r="X95" s="2"/>
      <c r="Y95" s="2"/>
      <c r="AA95" s="2"/>
      <c r="AB95" s="2"/>
      <c r="AD95" s="2"/>
      <c r="AE95" s="2"/>
      <c r="AG95" s="2"/>
      <c r="AH95" s="2"/>
      <c r="AJ95" s="2"/>
      <c r="AK95" s="2"/>
    </row>
    <row r="96" spans="2:37" x14ac:dyDescent="0.25">
      <c r="B96" s="2">
        <v>-1.132417929</v>
      </c>
      <c r="C96" s="2">
        <v>-76.933404640000006</v>
      </c>
      <c r="E96" s="2">
        <v>-1.1037409579999999</v>
      </c>
      <c r="F96" s="2">
        <v>-76.827676699999998</v>
      </c>
      <c r="H96" s="2">
        <v>-1.271069427</v>
      </c>
      <c r="I96" s="2">
        <v>-75.556478459999994</v>
      </c>
      <c r="K96" s="2">
        <v>-1.326061366</v>
      </c>
      <c r="L96" s="2">
        <v>-75.416318459999999</v>
      </c>
      <c r="N96" s="2">
        <v>-1.6130238320000001</v>
      </c>
      <c r="O96" s="2">
        <v>-73.532542090000007</v>
      </c>
      <c r="Q96" s="2">
        <v>-1.7597962519999999</v>
      </c>
      <c r="R96" s="2">
        <v>-73.306998899999996</v>
      </c>
      <c r="U96" s="2"/>
      <c r="V96" s="2"/>
      <c r="X96" s="2"/>
      <c r="Y96" s="2"/>
      <c r="AA96" s="2"/>
      <c r="AB96" s="2"/>
      <c r="AD96" s="2"/>
      <c r="AE96" s="2"/>
      <c r="AG96" s="2"/>
      <c r="AH96" s="2"/>
      <c r="AJ96" s="2"/>
      <c r="AK96" s="2"/>
    </row>
    <row r="97" spans="2:37" x14ac:dyDescent="0.25">
      <c r="B97" s="2">
        <v>-1.2761059530000001</v>
      </c>
      <c r="C97" s="2">
        <v>-76.953342919999997</v>
      </c>
      <c r="E97" s="2">
        <v>-1.2501693979999999</v>
      </c>
      <c r="F97" s="2">
        <v>-76.847225390000006</v>
      </c>
      <c r="H97" s="2">
        <v>-1.445962142</v>
      </c>
      <c r="I97" s="2">
        <v>-75.578585239999995</v>
      </c>
      <c r="K97" s="2">
        <v>-1.504421617</v>
      </c>
      <c r="L97" s="2">
        <v>-75.439219739999999</v>
      </c>
      <c r="N97" s="2">
        <v>-1.8364061009999999</v>
      </c>
      <c r="O97" s="2">
        <v>-73.557485799999995</v>
      </c>
      <c r="Q97" s="2">
        <v>-1.9885591929999999</v>
      </c>
      <c r="R97" s="2">
        <v>-73.333593820000004</v>
      </c>
      <c r="U97" s="2"/>
      <c r="V97" s="2"/>
      <c r="X97" s="2"/>
      <c r="Y97" s="2"/>
      <c r="AA97" s="2"/>
      <c r="AB97" s="2"/>
      <c r="AD97" s="2"/>
      <c r="AE97" s="2"/>
      <c r="AG97" s="2"/>
      <c r="AH97" s="2"/>
      <c r="AJ97" s="2"/>
      <c r="AK97" s="2"/>
    </row>
    <row r="98" spans="2:37" x14ac:dyDescent="0.25">
      <c r="B98" s="2">
        <v>-1.41934962</v>
      </c>
      <c r="C98" s="2">
        <v>-76.97565281</v>
      </c>
      <c r="E98" s="2">
        <v>-1.396296022</v>
      </c>
      <c r="F98" s="2">
        <v>-76.869217599999999</v>
      </c>
      <c r="H98" s="2">
        <v>-1.6204809330000001</v>
      </c>
      <c r="I98" s="2">
        <v>-75.603531880000006</v>
      </c>
      <c r="K98" s="2">
        <v>-1.682352184</v>
      </c>
      <c r="L98" s="2">
        <v>-75.465008319999995</v>
      </c>
      <c r="N98" s="2">
        <v>-2.0594157000000002</v>
      </c>
      <c r="O98" s="2">
        <v>-73.585653010000001</v>
      </c>
      <c r="Q98" s="2">
        <v>-2.2172084449999998</v>
      </c>
      <c r="R98" s="2">
        <v>-73.363464789999995</v>
      </c>
      <c r="U98" s="2"/>
      <c r="V98" s="2"/>
      <c r="X98" s="2"/>
      <c r="Y98" s="2"/>
      <c r="AA98" s="2"/>
      <c r="AB98" s="2"/>
      <c r="AD98" s="2"/>
      <c r="AE98" s="2"/>
      <c r="AG98" s="2"/>
      <c r="AH98" s="2"/>
      <c r="AJ98" s="2"/>
      <c r="AK98" s="2"/>
    </row>
    <row r="99" spans="2:37" x14ac:dyDescent="0.25">
      <c r="B99" s="2">
        <v>-1.562344086</v>
      </c>
      <c r="C99" s="2">
        <v>-77.000369730000003</v>
      </c>
      <c r="E99" s="2">
        <v>-1.542065499</v>
      </c>
      <c r="F99" s="2">
        <v>-76.893649269999997</v>
      </c>
      <c r="H99" s="2">
        <v>-1.7945604530000001</v>
      </c>
      <c r="I99" s="2">
        <v>-75.63132143</v>
      </c>
      <c r="K99" s="2">
        <v>-1.8597698359999999</v>
      </c>
      <c r="L99" s="2">
        <v>-75.493677649999995</v>
      </c>
      <c r="N99" s="2">
        <v>-2.281985427</v>
      </c>
      <c r="O99" s="2">
        <v>-73.617024740000005</v>
      </c>
      <c r="Q99" s="2">
        <v>-2.4452615739999999</v>
      </c>
      <c r="R99" s="2">
        <v>-73.396547040000002</v>
      </c>
      <c r="U99" s="2"/>
      <c r="V99" s="2"/>
      <c r="X99" s="2"/>
      <c r="Y99" s="2"/>
      <c r="AA99" s="2"/>
      <c r="AB99" s="2"/>
      <c r="AD99" s="2"/>
      <c r="AE99" s="2"/>
      <c r="AG99" s="2"/>
      <c r="AH99" s="2"/>
      <c r="AJ99" s="2"/>
      <c r="AK99" s="2"/>
    </row>
    <row r="100" spans="2:37" x14ac:dyDescent="0.25">
      <c r="B100" s="2">
        <v>-1.704821583</v>
      </c>
      <c r="C100" s="2">
        <v>-77.027453039999997</v>
      </c>
      <c r="E100" s="2">
        <v>-1.6874100780000001</v>
      </c>
      <c r="F100" s="2">
        <v>-76.920512849999994</v>
      </c>
      <c r="H100" s="2">
        <v>-1.9682121619999999</v>
      </c>
      <c r="I100" s="2">
        <v>-75.661957009999995</v>
      </c>
      <c r="K100" s="2">
        <v>-2.0366315789999998</v>
      </c>
      <c r="L100" s="2">
        <v>-75.525213739999998</v>
      </c>
      <c r="N100" s="2">
        <v>-2.5041428589999999</v>
      </c>
      <c r="O100" s="2">
        <v>-73.651608210000006</v>
      </c>
      <c r="Q100" s="2">
        <v>-2.6727890900000002</v>
      </c>
      <c r="R100" s="2">
        <v>-73.432855779999997</v>
      </c>
      <c r="U100" s="2"/>
      <c r="V100" s="2"/>
      <c r="X100" s="2"/>
      <c r="Y100" s="2"/>
      <c r="AA100" s="2"/>
      <c r="AB100" s="2"/>
      <c r="AD100" s="2"/>
      <c r="AE100" s="2"/>
      <c r="AG100" s="2"/>
      <c r="AH100" s="2"/>
      <c r="AJ100" s="2"/>
      <c r="AK100" s="2"/>
    </row>
    <row r="101" spans="2:37" x14ac:dyDescent="0.25">
      <c r="B101" s="2">
        <v>-1.8465978359999999</v>
      </c>
      <c r="C101" s="2">
        <v>-77.056864149999996</v>
      </c>
      <c r="E101" s="2">
        <v>-1.8322836849999999</v>
      </c>
      <c r="F101" s="2">
        <v>-76.94980434</v>
      </c>
      <c r="H101" s="2">
        <v>-2.1413256829999998</v>
      </c>
      <c r="I101" s="2">
        <v>-75.695415969999999</v>
      </c>
      <c r="K101" s="2">
        <v>-2.2129805220000001</v>
      </c>
      <c r="L101" s="2">
        <v>-75.559616989999995</v>
      </c>
      <c r="N101" s="2">
        <v>-2.7257562270000002</v>
      </c>
      <c r="O101" s="2">
        <v>-73.689400269999993</v>
      </c>
      <c r="Q101" s="2">
        <v>-2.8997854799999998</v>
      </c>
      <c r="R101" s="2">
        <v>-73.472413840000002</v>
      </c>
      <c r="U101" s="2"/>
      <c r="V101" s="2"/>
      <c r="X101" s="2"/>
      <c r="Y101" s="2"/>
      <c r="AA101" s="2"/>
      <c r="AB101" s="2"/>
      <c r="AD101" s="2"/>
      <c r="AE101" s="2"/>
      <c r="AG101" s="2"/>
      <c r="AH101" s="2"/>
      <c r="AJ101" s="2"/>
      <c r="AK101" s="2"/>
    </row>
    <row r="102" spans="2:37" x14ac:dyDescent="0.25">
      <c r="B102" s="2">
        <v>-1.987441327</v>
      </c>
      <c r="C102" s="2">
        <v>-77.088542970000006</v>
      </c>
      <c r="E102" s="2">
        <v>-1.976390917</v>
      </c>
      <c r="F102" s="2">
        <v>-76.98146208</v>
      </c>
      <c r="H102" s="2">
        <v>-2.313836292</v>
      </c>
      <c r="I102" s="2">
        <v>-75.731687039999997</v>
      </c>
      <c r="K102" s="2">
        <v>-2.3888991449999999</v>
      </c>
      <c r="L102" s="2">
        <v>-75.596908839999998</v>
      </c>
      <c r="N102" s="2">
        <v>-2.946751253</v>
      </c>
      <c r="O102" s="2">
        <v>-73.730411610000004</v>
      </c>
      <c r="Q102" s="2">
        <v>-3.1260471330000001</v>
      </c>
      <c r="R102" s="2">
        <v>-73.515215979999994</v>
      </c>
      <c r="U102" s="2"/>
      <c r="V102" s="2"/>
      <c r="X102" s="2"/>
      <c r="Y102" s="2"/>
      <c r="AA102" s="2"/>
      <c r="AB102" s="2"/>
      <c r="AD102" s="2"/>
      <c r="AE102" s="2"/>
      <c r="AG102" s="2"/>
      <c r="AH102" s="2"/>
      <c r="AJ102" s="2"/>
      <c r="AK102" s="2"/>
    </row>
    <row r="103" spans="2:37" x14ac:dyDescent="0.25">
      <c r="B103" s="2">
        <v>-2.1276655259999999</v>
      </c>
      <c r="C103" s="2">
        <v>-77.122552440000007</v>
      </c>
      <c r="E103" s="2">
        <v>-2.1199897860000001</v>
      </c>
      <c r="F103" s="2">
        <v>-77.015544989999995</v>
      </c>
      <c r="H103" s="2">
        <v>-2.4857386080000001</v>
      </c>
      <c r="I103" s="2">
        <v>-75.770777580000001</v>
      </c>
      <c r="K103" s="2">
        <v>-2.564153642</v>
      </c>
      <c r="L103" s="2">
        <v>-75.637051060000005</v>
      </c>
      <c r="N103" s="2">
        <v>-3.1671297549999999</v>
      </c>
      <c r="O103" s="2">
        <v>-73.774670850000007</v>
      </c>
      <c r="Q103" s="2">
        <v>-3.3519451990000002</v>
      </c>
      <c r="R103" s="2">
        <v>-73.561360960000002</v>
      </c>
      <c r="U103" s="2"/>
      <c r="V103" s="2"/>
      <c r="X103" s="2"/>
      <c r="Y103" s="2"/>
      <c r="AA103" s="2"/>
      <c r="AB103" s="2"/>
      <c r="AD103" s="2"/>
      <c r="AE103" s="2"/>
      <c r="AG103" s="2"/>
      <c r="AH103" s="2"/>
      <c r="AJ103" s="2"/>
      <c r="AK103" s="2"/>
    </row>
    <row r="104" spans="2:37" x14ac:dyDescent="0.25">
      <c r="B104" s="2">
        <v>-2.2667020880000002</v>
      </c>
      <c r="C104" s="2">
        <v>-77.158742630000006</v>
      </c>
      <c r="E104" s="2">
        <v>-2.2631109459999998</v>
      </c>
      <c r="F104" s="2">
        <v>-77.052071650000002</v>
      </c>
      <c r="H104" s="2">
        <v>-2.6570928490000001</v>
      </c>
      <c r="I104" s="2">
        <v>-75.812711809999996</v>
      </c>
      <c r="K104" s="2">
        <v>-2.7386228720000001</v>
      </c>
      <c r="L104" s="2">
        <v>-75.680019900000005</v>
      </c>
      <c r="N104" s="2">
        <v>-3.3869805550000001</v>
      </c>
      <c r="O104" s="2">
        <v>-73.822209560000005</v>
      </c>
      <c r="Q104" s="2">
        <v>-3.5770748619999999</v>
      </c>
      <c r="R104" s="2">
        <v>-73.610780689999999</v>
      </c>
      <c r="U104" s="2"/>
      <c r="V104" s="2"/>
      <c r="X104" s="2"/>
      <c r="Y104" s="2"/>
      <c r="AA104" s="2"/>
      <c r="AB104" s="2"/>
      <c r="AD104" s="2"/>
      <c r="AE104" s="2"/>
      <c r="AG104" s="2"/>
      <c r="AH104" s="2"/>
      <c r="AJ104" s="2"/>
      <c r="AK104" s="2"/>
    </row>
    <row r="105" spans="2:37" x14ac:dyDescent="0.25">
      <c r="B105" s="2">
        <v>-2.4050132820000001</v>
      </c>
      <c r="C105" s="2">
        <v>-77.197221220000003</v>
      </c>
      <c r="E105" s="2">
        <v>-2.405504691</v>
      </c>
      <c r="F105" s="2">
        <v>-77.090989739999998</v>
      </c>
      <c r="H105" s="2">
        <v>-2.827719804</v>
      </c>
      <c r="I105" s="2">
        <v>-75.857456819999996</v>
      </c>
      <c r="K105" s="2">
        <v>-2.9122648290000002</v>
      </c>
      <c r="L105" s="2">
        <v>-75.72580911</v>
      </c>
      <c r="N105" s="2">
        <v>-3.6060892510000002</v>
      </c>
      <c r="O105" s="2">
        <v>-73.872977980000002</v>
      </c>
      <c r="Q105" s="2">
        <v>-3.8014984580000002</v>
      </c>
      <c r="R105" s="2">
        <v>-73.663482439999996</v>
      </c>
      <c r="U105" s="2"/>
      <c r="V105" s="2"/>
      <c r="X105" s="2"/>
      <c r="Y105" s="2"/>
      <c r="AA105" s="2"/>
      <c r="AB105" s="2"/>
      <c r="AD105" s="2"/>
      <c r="AE105" s="2"/>
      <c r="AG105" s="2"/>
      <c r="AH105" s="2"/>
      <c r="AJ105" s="2"/>
      <c r="AK105" s="2"/>
    </row>
    <row r="106" spans="2:37" x14ac:dyDescent="0.25">
      <c r="B106" s="2">
        <v>-2.5425853140000001</v>
      </c>
      <c r="C106" s="2">
        <v>-77.237986079999999</v>
      </c>
      <c r="E106" s="2">
        <v>-2.547245996</v>
      </c>
      <c r="F106" s="2">
        <v>-77.132326489999997</v>
      </c>
      <c r="H106" s="2">
        <v>-2.997326229</v>
      </c>
      <c r="I106" s="2">
        <v>-75.904935409999993</v>
      </c>
      <c r="K106" s="2">
        <v>-3.0851664009999999</v>
      </c>
      <c r="L106" s="2">
        <v>-75.774442550000003</v>
      </c>
      <c r="N106" s="2">
        <v>-3.8240956499999998</v>
      </c>
      <c r="O106" s="2">
        <v>-73.926872610000004</v>
      </c>
      <c r="Q106" s="2">
        <v>-4.0251202429999999</v>
      </c>
      <c r="R106" s="2">
        <v>-73.719437350000007</v>
      </c>
      <c r="U106" s="2"/>
      <c r="V106" s="2"/>
      <c r="X106" s="2"/>
      <c r="Y106" s="2"/>
      <c r="AA106" s="2"/>
      <c r="AB106" s="2"/>
      <c r="AD106" s="2"/>
      <c r="AE106" s="2"/>
      <c r="AG106" s="2"/>
      <c r="AH106" s="2"/>
      <c r="AJ106" s="2"/>
      <c r="AK106" s="2"/>
    </row>
    <row r="107" spans="2:37" x14ac:dyDescent="0.25">
      <c r="B107" s="2">
        <v>-2.6794039980000002</v>
      </c>
      <c r="C107" s="2">
        <v>-77.281036459999996</v>
      </c>
      <c r="E107" s="2">
        <v>-2.6883882639999999</v>
      </c>
      <c r="F107" s="2">
        <v>-77.176105750000005</v>
      </c>
      <c r="H107" s="2">
        <v>-3.1662820530000002</v>
      </c>
      <c r="I107" s="2">
        <v>-75.955245790000006</v>
      </c>
      <c r="K107" s="2">
        <v>-3.2571579750000001</v>
      </c>
      <c r="L107" s="2">
        <v>-75.825865160000006</v>
      </c>
      <c r="N107" s="2">
        <v>-4.0414874599999999</v>
      </c>
      <c r="O107" s="2">
        <v>-73.984006800000003</v>
      </c>
      <c r="Q107" s="2">
        <v>-4.2476897720000002</v>
      </c>
      <c r="R107" s="2">
        <v>-73.778580950000006</v>
      </c>
      <c r="U107" s="2"/>
      <c r="V107" s="2"/>
      <c r="X107" s="2"/>
      <c r="Y107" s="2"/>
      <c r="AA107" s="2"/>
      <c r="AB107" s="2"/>
      <c r="AD107" s="2"/>
      <c r="AE107" s="2"/>
      <c r="AG107" s="2"/>
      <c r="AH107" s="2"/>
      <c r="AJ107" s="2"/>
      <c r="AK107" s="2"/>
    </row>
    <row r="108" spans="2:37" x14ac:dyDescent="0.25">
      <c r="B108" s="2">
        <v>-2.8157065139999999</v>
      </c>
      <c r="C108" s="2">
        <v>-77.326459240000005</v>
      </c>
      <c r="E108" s="2">
        <v>-2.8287316840000001</v>
      </c>
      <c r="F108" s="2">
        <v>-77.222269229999995</v>
      </c>
      <c r="H108" s="2">
        <v>-3.3343998140000002</v>
      </c>
      <c r="I108" s="2">
        <v>-76.008338249999994</v>
      </c>
      <c r="K108" s="2">
        <v>-3.4285789009999998</v>
      </c>
      <c r="L108" s="2">
        <v>-75.880182970000007</v>
      </c>
      <c r="N108" s="2">
        <v>-4.2580334110000004</v>
      </c>
      <c r="O108" s="2">
        <v>-74.044337490000004</v>
      </c>
      <c r="Q108" s="2">
        <v>-4.4696695670000004</v>
      </c>
      <c r="R108" s="2">
        <v>-73.841055679999997</v>
      </c>
      <c r="U108" s="2"/>
      <c r="V108" s="2"/>
      <c r="X108" s="2"/>
      <c r="Y108" s="2"/>
      <c r="AA108" s="2"/>
      <c r="AB108" s="2"/>
      <c r="AD108" s="2"/>
      <c r="AE108" s="2"/>
      <c r="AG108" s="2"/>
      <c r="AH108" s="2"/>
      <c r="AJ108" s="2"/>
      <c r="AK108" s="2"/>
    </row>
    <row r="109" spans="2:37" x14ac:dyDescent="0.25">
      <c r="B109" s="2">
        <v>-2.9512319489999999</v>
      </c>
      <c r="C109" s="2">
        <v>-77.374181829999998</v>
      </c>
      <c r="E109" s="2">
        <v>-2.9683272999999999</v>
      </c>
      <c r="F109" s="2">
        <v>-77.270840930000006</v>
      </c>
      <c r="H109" s="2">
        <v>-3.5015998239999999</v>
      </c>
      <c r="I109" s="2">
        <v>-76.064193459999998</v>
      </c>
      <c r="K109" s="2">
        <v>-3.5990119570000001</v>
      </c>
      <c r="L109" s="2">
        <v>-75.937276220000001</v>
      </c>
      <c r="N109" s="2">
        <v>-4.4736401179999996</v>
      </c>
      <c r="O109" s="2">
        <v>-74.107856940000005</v>
      </c>
      <c r="Q109" s="2">
        <v>-4.6908035139999997</v>
      </c>
      <c r="R109" s="2">
        <v>-73.906823790000004</v>
      </c>
      <c r="U109" s="2"/>
      <c r="V109" s="2"/>
      <c r="X109" s="2"/>
      <c r="Y109" s="2"/>
      <c r="AA109" s="2"/>
      <c r="AB109" s="2"/>
      <c r="AD109" s="2"/>
      <c r="AE109" s="2"/>
      <c r="AG109" s="2"/>
      <c r="AH109" s="2"/>
      <c r="AJ109" s="2"/>
      <c r="AK109" s="2"/>
    </row>
    <row r="110" spans="2:37" x14ac:dyDescent="0.25">
      <c r="B110" s="2">
        <v>-3.0858914240000002</v>
      </c>
      <c r="C110" s="2">
        <v>-77.424180219999997</v>
      </c>
      <c r="E110" s="2">
        <v>-3.1070753899999999</v>
      </c>
      <c r="F110" s="2">
        <v>-77.321793510000006</v>
      </c>
      <c r="H110" s="2">
        <v>-3.6678995319999999</v>
      </c>
      <c r="I110" s="2">
        <v>-76.122824249999994</v>
      </c>
      <c r="K110" s="2">
        <v>-3.7684202469999999</v>
      </c>
      <c r="L110" s="2">
        <v>-75.997138840000005</v>
      </c>
      <c r="N110" s="2">
        <v>-4.6883381929999999</v>
      </c>
      <c r="O110" s="2">
        <v>-74.174596550000004</v>
      </c>
      <c r="Q110" s="2">
        <v>-4.9107849339999996</v>
      </c>
      <c r="R110" s="2">
        <v>-73.975809499999997</v>
      </c>
      <c r="U110" s="2"/>
      <c r="V110" s="2"/>
      <c r="X110" s="2"/>
      <c r="Y110" s="2"/>
      <c r="AA110" s="2"/>
      <c r="AB110" s="2"/>
      <c r="AD110" s="2"/>
      <c r="AE110" s="2"/>
      <c r="AG110" s="2"/>
      <c r="AH110" s="2"/>
      <c r="AJ110" s="2"/>
      <c r="AK110" s="2"/>
    </row>
    <row r="111" spans="2:37" x14ac:dyDescent="0.25">
      <c r="B111" s="2">
        <v>-3.2205415570000002</v>
      </c>
      <c r="C111" s="2">
        <v>-77.476805209999995</v>
      </c>
      <c r="E111" s="2">
        <v>-3.2449286220000002</v>
      </c>
      <c r="F111" s="2">
        <v>-77.375116460000001</v>
      </c>
      <c r="H111" s="2">
        <v>-3.833189644</v>
      </c>
      <c r="I111" s="2">
        <v>-76.184197510000004</v>
      </c>
      <c r="K111" s="2">
        <v>-3.93684075</v>
      </c>
      <c r="L111" s="2">
        <v>-76.059789980000005</v>
      </c>
      <c r="N111" s="2">
        <v>-4.9019955519999998</v>
      </c>
      <c r="O111" s="2">
        <v>-74.244530549999993</v>
      </c>
      <c r="Q111" s="2">
        <v>-5.1294481259999998</v>
      </c>
      <c r="R111" s="2">
        <v>-74.04795154</v>
      </c>
      <c r="U111" s="2"/>
      <c r="V111" s="2"/>
      <c r="X111" s="2"/>
      <c r="Y111" s="2"/>
      <c r="AA111" s="2"/>
      <c r="AB111" s="2"/>
      <c r="AD111" s="2"/>
      <c r="AE111" s="2"/>
      <c r="AG111" s="2"/>
      <c r="AH111" s="2"/>
      <c r="AJ111" s="2"/>
      <c r="AK111" s="2"/>
    </row>
    <row r="112" spans="2:37" x14ac:dyDescent="0.25">
      <c r="B112" s="2">
        <v>-3.3544439709999998</v>
      </c>
      <c r="C112" s="2">
        <v>-77.531808260000005</v>
      </c>
      <c r="E112" s="2">
        <v>-3.381603036</v>
      </c>
      <c r="F112" s="2">
        <v>-77.430701580000004</v>
      </c>
      <c r="H112" s="2">
        <v>-3.9974081379999999</v>
      </c>
      <c r="I112" s="2">
        <v>-76.248287259999998</v>
      </c>
      <c r="K112" s="2">
        <v>-4.1041802199999999</v>
      </c>
      <c r="L112" s="2">
        <v>-76.12519906</v>
      </c>
      <c r="N112" s="2">
        <v>-5.1145420819999998</v>
      </c>
      <c r="O112" s="2">
        <v>-74.317634749999996</v>
      </c>
      <c r="Q112" s="2">
        <v>-5.3473204230000002</v>
      </c>
      <c r="R112" s="2">
        <v>-74.123417880000005</v>
      </c>
      <c r="U112" s="2"/>
      <c r="V112" s="2"/>
      <c r="X112" s="2"/>
      <c r="Y112" s="2"/>
      <c r="AA112" s="2"/>
      <c r="AB112" s="2"/>
      <c r="AD112" s="2"/>
      <c r="AE112" s="2"/>
      <c r="AG112" s="2"/>
      <c r="AH112" s="2"/>
      <c r="AJ112" s="2"/>
      <c r="AK112" s="2"/>
    </row>
    <row r="113" spans="2:37" x14ac:dyDescent="0.25">
      <c r="B113" s="2">
        <v>-3.4871206209999999</v>
      </c>
      <c r="C113" s="2">
        <v>-77.589000290000001</v>
      </c>
      <c r="E113" s="2">
        <v>-3.5173387649999999</v>
      </c>
      <c r="F113" s="2">
        <v>-77.488654870000005</v>
      </c>
      <c r="H113" s="2">
        <v>-4.1605503590000001</v>
      </c>
      <c r="I113" s="2">
        <v>-76.315091480000007</v>
      </c>
      <c r="K113" s="2">
        <v>-4.2703648029999997</v>
      </c>
      <c r="L113" s="2">
        <v>-76.193333999999993</v>
      </c>
      <c r="N113" s="2">
        <v>-5.3259839930000004</v>
      </c>
      <c r="O113" s="2">
        <v>-74.393906720000004</v>
      </c>
      <c r="Q113" s="2">
        <v>-5.56391715</v>
      </c>
      <c r="R113" s="2">
        <v>-74.202046749999994</v>
      </c>
      <c r="U113" s="2"/>
      <c r="V113" s="2"/>
      <c r="X113" s="2"/>
      <c r="Y113" s="2"/>
      <c r="AA113" s="2"/>
      <c r="AB113" s="2"/>
      <c r="AD113" s="2"/>
      <c r="AE113" s="2"/>
      <c r="AG113" s="2"/>
      <c r="AH113" s="2"/>
      <c r="AJ113" s="2"/>
      <c r="AK113" s="2"/>
    </row>
    <row r="114" spans="2:37" x14ac:dyDescent="0.25">
      <c r="B114" s="2">
        <v>-3.619343244</v>
      </c>
      <c r="C114" s="2">
        <v>-77.648733480000004</v>
      </c>
      <c r="E114" s="2">
        <v>-3.6521575319999999</v>
      </c>
      <c r="F114" s="2">
        <v>-77.549005949999994</v>
      </c>
      <c r="H114" s="2">
        <v>-4.3226732559999999</v>
      </c>
      <c r="I114" s="2">
        <v>-76.384637409999996</v>
      </c>
      <c r="K114" s="2">
        <v>-4.4353557649999997</v>
      </c>
      <c r="L114" s="2">
        <v>-76.264171660000002</v>
      </c>
      <c r="N114" s="2">
        <v>-5.5364045229999999</v>
      </c>
      <c r="O114" s="2">
        <v>-74.473386480000002</v>
      </c>
      <c r="Q114" s="2">
        <v>-5.779547354</v>
      </c>
      <c r="R114" s="2">
        <v>-74.283954339999994</v>
      </c>
      <c r="U114" s="2"/>
      <c r="V114" s="2"/>
      <c r="X114" s="2"/>
      <c r="Y114" s="2"/>
      <c r="AA114" s="2"/>
      <c r="AB114" s="2"/>
      <c r="AD114" s="2"/>
      <c r="AE114" s="2"/>
      <c r="AG114" s="2"/>
      <c r="AH114" s="2"/>
      <c r="AJ114" s="2"/>
      <c r="AK114" s="2"/>
    </row>
    <row r="115" spans="2:37" x14ac:dyDescent="0.25">
      <c r="B115" s="2">
        <v>-3.7505893729999999</v>
      </c>
      <c r="C115" s="2">
        <v>-77.710802619999995</v>
      </c>
      <c r="E115" s="2">
        <v>-3.785819542</v>
      </c>
      <c r="F115" s="2">
        <v>-77.611660180000001</v>
      </c>
      <c r="H115" s="2">
        <v>-4.4836078319999997</v>
      </c>
      <c r="I115" s="2">
        <v>-76.456855500000003</v>
      </c>
      <c r="K115" s="2">
        <v>-4.5994013340000004</v>
      </c>
      <c r="L115" s="2">
        <v>-76.33781974</v>
      </c>
      <c r="N115" s="2">
        <v>-5.7455946869999996</v>
      </c>
      <c r="O115" s="2">
        <v>-74.556000359999999</v>
      </c>
      <c r="Q115" s="2">
        <v>-5.9938625820000002</v>
      </c>
      <c r="R115" s="2">
        <v>-74.369007879999998</v>
      </c>
      <c r="U115" s="2"/>
      <c r="V115" s="2"/>
      <c r="X115" s="2"/>
      <c r="Y115" s="2"/>
      <c r="AA115" s="2"/>
      <c r="AB115" s="2"/>
      <c r="AD115" s="2"/>
      <c r="AE115" s="2"/>
      <c r="AG115" s="2"/>
      <c r="AH115" s="2"/>
      <c r="AJ115" s="2"/>
      <c r="AK115" s="2"/>
    </row>
    <row r="116" spans="2:37" x14ac:dyDescent="0.25">
      <c r="B116" s="2">
        <v>-3.8804942050000002</v>
      </c>
      <c r="C116" s="2">
        <v>-77.775041439999995</v>
      </c>
      <c r="E116" s="2">
        <v>-3.9183907040000001</v>
      </c>
      <c r="F116" s="2">
        <v>-77.67665787</v>
      </c>
      <c r="H116" s="2">
        <v>-4.6430765340000004</v>
      </c>
      <c r="I116" s="2">
        <v>-76.531621830000006</v>
      </c>
      <c r="K116" s="2">
        <v>-4.7621357150000003</v>
      </c>
      <c r="L116" s="2">
        <v>-76.414123410000002</v>
      </c>
      <c r="N116" s="2">
        <v>-5.9532098380000003</v>
      </c>
      <c r="O116" s="2">
        <v>-74.641597630000007</v>
      </c>
      <c r="Q116" s="2">
        <v>-6.2066040940000002</v>
      </c>
      <c r="R116" s="2">
        <v>-74.457098160000001</v>
      </c>
      <c r="U116" s="2"/>
      <c r="V116" s="2"/>
      <c r="X116" s="2"/>
      <c r="Y116" s="2"/>
      <c r="AA116" s="2"/>
      <c r="AB116" s="2"/>
      <c r="AD116" s="2"/>
      <c r="AE116" s="2"/>
      <c r="AG116" s="2"/>
      <c r="AH116" s="2"/>
      <c r="AJ116" s="2"/>
      <c r="AK116" s="2"/>
    </row>
    <row r="117" spans="2:37" x14ac:dyDescent="0.25">
      <c r="B117" s="2">
        <v>-4.009346077</v>
      </c>
      <c r="C117" s="2">
        <v>-77.841599540000004</v>
      </c>
      <c r="E117" s="2">
        <v>-4.0499148319999998</v>
      </c>
      <c r="F117" s="2">
        <v>-77.744034819999996</v>
      </c>
      <c r="H117" s="2">
        <v>-4.8014244760000002</v>
      </c>
      <c r="I117" s="2">
        <v>-76.609099880000002</v>
      </c>
      <c r="K117" s="2">
        <v>-4.9235033990000003</v>
      </c>
      <c r="L117" s="2">
        <v>-76.493056089999996</v>
      </c>
      <c r="N117" s="2">
        <v>-6.159711895</v>
      </c>
      <c r="O117" s="2">
        <v>-74.730366649999993</v>
      </c>
      <c r="Q117" s="2">
        <v>-6.4182426130000003</v>
      </c>
      <c r="R117" s="2">
        <v>-74.548425109999997</v>
      </c>
      <c r="U117" s="2"/>
      <c r="V117" s="2"/>
      <c r="X117" s="2"/>
      <c r="Y117" s="2"/>
      <c r="AA117" s="2"/>
      <c r="AB117" s="2"/>
      <c r="AD117" s="2"/>
      <c r="AE117" s="2"/>
      <c r="AG117" s="2"/>
      <c r="AH117" s="2"/>
      <c r="AJ117" s="2"/>
      <c r="AK117" s="2"/>
    </row>
    <row r="118" spans="2:37" x14ac:dyDescent="0.25">
      <c r="B118" s="2">
        <v>-4.1370917819999997</v>
      </c>
      <c r="C118" s="2">
        <v>-77.910467629999999</v>
      </c>
      <c r="E118" s="2">
        <v>-4.1801990419999999</v>
      </c>
      <c r="F118" s="2">
        <v>-77.813704400000006</v>
      </c>
      <c r="H118" s="2">
        <v>-4.9584733439999997</v>
      </c>
      <c r="I118" s="2">
        <v>-76.689210790000004</v>
      </c>
      <c r="K118" s="2">
        <v>-5.0834642780000001</v>
      </c>
      <c r="L118" s="2">
        <v>-76.574595459999998</v>
      </c>
      <c r="N118" s="2">
        <v>-6.3648791679999999</v>
      </c>
      <c r="O118" s="2">
        <v>-74.822224469999995</v>
      </c>
      <c r="Q118" s="2">
        <v>-6.6284034570000001</v>
      </c>
      <c r="R118" s="2">
        <v>-74.642840820000004</v>
      </c>
      <c r="U118" s="2"/>
      <c r="V118" s="2"/>
      <c r="X118" s="2"/>
      <c r="Y118" s="2"/>
      <c r="AA118" s="2"/>
      <c r="AB118" s="2"/>
      <c r="AD118" s="2"/>
      <c r="AE118" s="2"/>
      <c r="AG118" s="2"/>
      <c r="AH118" s="2"/>
      <c r="AJ118" s="2"/>
      <c r="AK118" s="2"/>
    </row>
    <row r="119" spans="2:37" x14ac:dyDescent="0.25">
      <c r="B119" s="2">
        <v>-4.2639243999999996</v>
      </c>
      <c r="C119" s="2">
        <v>-77.981776819999993</v>
      </c>
      <c r="E119" s="2">
        <v>-4.3092056129999996</v>
      </c>
      <c r="F119" s="2">
        <v>-77.885657899999998</v>
      </c>
      <c r="H119" s="2">
        <v>-5.1142607279999996</v>
      </c>
      <c r="I119" s="2">
        <v>-76.771976899999999</v>
      </c>
      <c r="K119" s="2">
        <v>-5.2420764919999998</v>
      </c>
      <c r="L119" s="2">
        <v>-76.658771299999998</v>
      </c>
      <c r="N119" s="2">
        <v>-6.5687734119999996</v>
      </c>
      <c r="O119" s="2">
        <v>-74.91719879</v>
      </c>
      <c r="Q119" s="2">
        <v>-6.8373913140000004</v>
      </c>
      <c r="R119" s="2">
        <v>-74.740485329999998</v>
      </c>
      <c r="U119" s="2"/>
      <c r="V119" s="2"/>
      <c r="X119" s="2"/>
      <c r="Y119" s="2"/>
      <c r="AA119" s="2"/>
      <c r="AB119" s="2"/>
      <c r="AD119" s="2"/>
      <c r="AE119" s="2"/>
      <c r="AG119" s="2"/>
      <c r="AH119" s="2"/>
      <c r="AJ119" s="2"/>
      <c r="AK119" s="2"/>
    </row>
    <row r="120" spans="2:37" x14ac:dyDescent="0.25">
      <c r="B120" s="2">
        <v>-4.3894938540000004</v>
      </c>
      <c r="C120" s="2">
        <v>-78.05535605</v>
      </c>
      <c r="E120" s="2">
        <v>-4.4368315960000002</v>
      </c>
      <c r="F120" s="2">
        <v>-77.959849129999995</v>
      </c>
      <c r="H120" s="2">
        <v>-5.2686339899999997</v>
      </c>
      <c r="I120" s="2">
        <v>-76.857321819999996</v>
      </c>
      <c r="K120" s="2">
        <v>-5.3995079739999996</v>
      </c>
      <c r="L120" s="2">
        <v>-76.745683549999995</v>
      </c>
      <c r="N120" s="2">
        <v>-6.7712117200000002</v>
      </c>
      <c r="O120" s="2">
        <v>-75.01519605</v>
      </c>
      <c r="Q120" s="2">
        <v>-7.0448297540000002</v>
      </c>
      <c r="R120" s="2">
        <v>-74.841180660000006</v>
      </c>
      <c r="U120" s="2"/>
      <c r="V120" s="2"/>
      <c r="X120" s="2"/>
      <c r="Y120" s="2"/>
      <c r="AA120" s="2"/>
      <c r="AB120" s="2"/>
      <c r="AD120" s="2"/>
      <c r="AE120" s="2"/>
      <c r="AG120" s="2"/>
      <c r="AH120" s="2"/>
      <c r="AJ120" s="2"/>
      <c r="AK120" s="2"/>
    </row>
    <row r="121" spans="2:37" x14ac:dyDescent="0.25">
      <c r="B121" s="2">
        <v>-4.5135300650000003</v>
      </c>
      <c r="C121" s="2">
        <v>-78.131054719999995</v>
      </c>
      <c r="E121" s="2">
        <v>-4.5631365119999998</v>
      </c>
      <c r="F121" s="2">
        <v>-78.036324780000001</v>
      </c>
      <c r="H121" s="2">
        <v>-5.4215656220000001</v>
      </c>
      <c r="I121" s="2">
        <v>-76.94523298</v>
      </c>
      <c r="K121" s="2">
        <v>-5.5554075479999998</v>
      </c>
      <c r="L121" s="2">
        <v>-76.835145679999997</v>
      </c>
      <c r="N121" s="2">
        <v>-6.9721738240000004</v>
      </c>
      <c r="O121" s="2">
        <v>-75.116198800000006</v>
      </c>
      <c r="Q121" s="2">
        <v>-7.2504695989999997</v>
      </c>
      <c r="R121" s="2">
        <v>-74.944796400000001</v>
      </c>
      <c r="U121" s="2"/>
      <c r="V121" s="2"/>
      <c r="X121" s="2"/>
      <c r="Y121" s="2"/>
      <c r="AA121" s="2"/>
      <c r="AB121" s="2"/>
      <c r="AD121" s="2"/>
      <c r="AE121" s="2"/>
      <c r="AG121" s="2"/>
      <c r="AH121" s="2"/>
      <c r="AJ121" s="2"/>
      <c r="AK121" s="2"/>
    </row>
    <row r="122" spans="2:37" x14ac:dyDescent="0.25">
      <c r="B122" s="2">
        <v>-4.6363268660000001</v>
      </c>
      <c r="C122" s="2">
        <v>-78.209064510000005</v>
      </c>
      <c r="E122" s="2">
        <v>-4.6881586339999997</v>
      </c>
      <c r="F122" s="2">
        <v>-78.115124309999999</v>
      </c>
      <c r="H122" s="2">
        <v>-5.5728067719999999</v>
      </c>
      <c r="I122" s="2">
        <v>-77.035556389999996</v>
      </c>
      <c r="K122" s="2">
        <v>-5.7097239689999997</v>
      </c>
      <c r="L122" s="2">
        <v>-76.927122639999993</v>
      </c>
      <c r="N122" s="2">
        <v>-7.1713340350000001</v>
      </c>
      <c r="O122" s="2">
        <v>-75.220052300000006</v>
      </c>
      <c r="Q122" s="2">
        <v>-7.4547622210000002</v>
      </c>
      <c r="R122" s="2">
        <v>-75.051572449999995</v>
      </c>
      <c r="U122" s="2"/>
      <c r="V122" s="2"/>
      <c r="X122" s="2"/>
      <c r="Y122" s="2"/>
      <c r="AA122" s="2"/>
      <c r="AB122" s="2"/>
      <c r="AD122" s="2"/>
      <c r="AE122" s="2"/>
      <c r="AG122" s="2"/>
      <c r="AH122" s="2"/>
      <c r="AJ122" s="2"/>
      <c r="AK122" s="2"/>
    </row>
    <row r="123" spans="2:37" x14ac:dyDescent="0.25">
      <c r="B123" s="2">
        <v>-4.7576148549999999</v>
      </c>
      <c r="C123" s="2">
        <v>-78.289231419999993</v>
      </c>
      <c r="E123" s="2">
        <v>-4.811712483</v>
      </c>
      <c r="F123" s="2">
        <v>-78.196142330000001</v>
      </c>
      <c r="H123" s="2">
        <v>-5.7225375850000004</v>
      </c>
      <c r="I123" s="2">
        <v>-77.128389960000007</v>
      </c>
      <c r="K123" s="2">
        <v>-5.8624222880000003</v>
      </c>
      <c r="L123" s="2">
        <v>-77.021583179999993</v>
      </c>
      <c r="N123" s="2">
        <v>-7.3689244780000003</v>
      </c>
      <c r="O123" s="2">
        <v>-75.326901559999996</v>
      </c>
      <c r="Q123" s="2">
        <v>-7.6573423429999998</v>
      </c>
      <c r="R123" s="2">
        <v>-75.1613373</v>
      </c>
      <c r="U123" s="2"/>
      <c r="V123" s="2"/>
      <c r="X123" s="2"/>
      <c r="Y123" s="2"/>
      <c r="AA123" s="2"/>
      <c r="AB123" s="2"/>
      <c r="AD123" s="2"/>
      <c r="AE123" s="2"/>
      <c r="AG123" s="2"/>
      <c r="AH123" s="2"/>
      <c r="AJ123" s="2"/>
      <c r="AK123" s="2"/>
    </row>
    <row r="124" spans="2:37" x14ac:dyDescent="0.25">
      <c r="B124" s="2">
        <v>-4.8772602129999996</v>
      </c>
      <c r="C124" s="2">
        <v>-78.371472589999996</v>
      </c>
      <c r="E124" s="2">
        <v>-4.9338152209999997</v>
      </c>
      <c r="F124" s="2">
        <v>-78.279400600000002</v>
      </c>
      <c r="H124" s="2">
        <v>-5.8708247050000004</v>
      </c>
      <c r="I124" s="2">
        <v>-77.223773840000007</v>
      </c>
      <c r="K124" s="2">
        <v>-6.0136508849999997</v>
      </c>
      <c r="L124" s="2">
        <v>-77.118614179999994</v>
      </c>
      <c r="N124" s="2">
        <v>-7.5650278489999998</v>
      </c>
      <c r="O124" s="2">
        <v>-75.436824799999997</v>
      </c>
      <c r="Q124" s="2">
        <v>-7.8583702359999998</v>
      </c>
      <c r="R124" s="2">
        <v>-75.274179700000005</v>
      </c>
      <c r="U124" s="2"/>
      <c r="V124" s="2"/>
      <c r="X124" s="2"/>
      <c r="Y124" s="2"/>
      <c r="AA124" s="2"/>
      <c r="AB124" s="2"/>
      <c r="AD124" s="2"/>
      <c r="AE124" s="2"/>
      <c r="AG124" s="2"/>
      <c r="AH124" s="2"/>
      <c r="AJ124" s="2"/>
      <c r="AK124" s="2"/>
    </row>
    <row r="125" spans="2:37" x14ac:dyDescent="0.25">
      <c r="B125" s="2">
        <v>-4.9955152360000001</v>
      </c>
      <c r="C125" s="2">
        <v>-78.45597574</v>
      </c>
      <c r="E125" s="2">
        <v>-5.0542891000000001</v>
      </c>
      <c r="F125" s="2">
        <v>-78.364789650000006</v>
      </c>
      <c r="H125" s="2">
        <v>-6.0175645930000004</v>
      </c>
      <c r="I125" s="2">
        <v>-77.321649179999994</v>
      </c>
      <c r="K125" s="2">
        <v>-6.1631629229999998</v>
      </c>
      <c r="L125" s="2">
        <v>-77.218057000000002</v>
      </c>
      <c r="N125" s="2">
        <v>-7.759518656</v>
      </c>
      <c r="O125" s="2">
        <v>-75.549756930000001</v>
      </c>
      <c r="Q125" s="2">
        <v>-8.0576812750000002</v>
      </c>
      <c r="R125" s="2">
        <v>-75.389998320000004</v>
      </c>
      <c r="U125" s="2"/>
      <c r="V125" s="2"/>
      <c r="X125" s="2"/>
      <c r="Y125" s="2"/>
      <c r="AA125" s="2"/>
      <c r="AB125" s="2"/>
      <c r="AD125" s="2"/>
      <c r="AE125" s="2"/>
      <c r="AG125" s="2"/>
      <c r="AH125" s="2"/>
      <c r="AJ125" s="2"/>
      <c r="AK125" s="2"/>
    </row>
    <row r="126" spans="2:37" x14ac:dyDescent="0.25">
      <c r="B126" s="2">
        <v>-5.1123223710000003</v>
      </c>
      <c r="C126" s="2">
        <v>-78.542726569999999</v>
      </c>
      <c r="E126" s="2">
        <v>-5.1732171579999999</v>
      </c>
      <c r="F126" s="2">
        <v>-78.452381829999993</v>
      </c>
      <c r="H126" s="2">
        <v>-6.1626331009999999</v>
      </c>
      <c r="I126" s="2">
        <v>-77.421948150000006</v>
      </c>
      <c r="K126" s="2">
        <v>-6.3110449629999996</v>
      </c>
      <c r="L126" s="2">
        <v>-77.319971249999995</v>
      </c>
      <c r="N126" s="2">
        <v>-7.9522620469999996</v>
      </c>
      <c r="O126" s="2">
        <v>-75.665594229999996</v>
      </c>
      <c r="Q126" s="2">
        <v>-8.2552522419999992</v>
      </c>
      <c r="R126" s="2">
        <v>-75.508770010000006</v>
      </c>
      <c r="U126" s="2"/>
      <c r="V126" s="2"/>
      <c r="X126" s="2"/>
      <c r="Y126" s="2"/>
      <c r="AA126" s="2"/>
      <c r="AB126" s="2"/>
      <c r="AD126" s="2"/>
      <c r="AE126" s="2"/>
      <c r="AG126" s="2"/>
      <c r="AH126" s="2"/>
      <c r="AJ126" s="2"/>
      <c r="AK126" s="2"/>
    </row>
    <row r="127" spans="2:37" x14ac:dyDescent="0.25">
      <c r="B127" s="2">
        <v>-5.2273712210000003</v>
      </c>
      <c r="C127" s="2">
        <v>-78.631510610000007</v>
      </c>
      <c r="E127" s="2">
        <v>-5.2905105649999999</v>
      </c>
      <c r="F127" s="2">
        <v>-78.542130080000007</v>
      </c>
      <c r="H127" s="2">
        <v>-6.3058900849999997</v>
      </c>
      <c r="I127" s="2">
        <v>-77.524575970000001</v>
      </c>
      <c r="K127" s="2">
        <v>-6.4573281400000004</v>
      </c>
      <c r="L127" s="2">
        <v>-77.424384669999995</v>
      </c>
      <c r="N127" s="2">
        <v>-8.1430990510000001</v>
      </c>
      <c r="O127" s="2">
        <v>-75.784205799999995</v>
      </c>
      <c r="Q127" s="2">
        <v>-8.4509579079999995</v>
      </c>
      <c r="R127" s="2">
        <v>-75.630423780000001</v>
      </c>
      <c r="U127" s="2"/>
      <c r="V127" s="2"/>
      <c r="X127" s="2"/>
      <c r="Y127" s="2"/>
      <c r="AA127" s="2"/>
      <c r="AB127" s="2"/>
      <c r="AD127" s="2"/>
      <c r="AE127" s="2"/>
      <c r="AG127" s="2"/>
      <c r="AH127" s="2"/>
      <c r="AJ127" s="2"/>
      <c r="AK127" s="2"/>
    </row>
    <row r="128" spans="2:37" x14ac:dyDescent="0.25">
      <c r="B128" s="2">
        <v>-5.3409225960000004</v>
      </c>
      <c r="C128" s="2">
        <v>-78.722547930000005</v>
      </c>
      <c r="E128" s="2">
        <v>-5.406223571</v>
      </c>
      <c r="F128" s="2">
        <v>-78.634096740000004</v>
      </c>
      <c r="H128" s="2">
        <v>-6.4473649660000003</v>
      </c>
      <c r="I128" s="2">
        <v>-77.629545039999996</v>
      </c>
      <c r="K128" s="2">
        <v>-6.6017892969999998</v>
      </c>
      <c r="L128" s="2">
        <v>-77.531136090000004</v>
      </c>
      <c r="N128" s="2">
        <v>-8.3320819519999993</v>
      </c>
      <c r="O128" s="2">
        <v>-75.905606629999994</v>
      </c>
      <c r="Q128" s="2">
        <v>-8.6450496660000002</v>
      </c>
      <c r="R128" s="2">
        <v>-75.755134389999995</v>
      </c>
      <c r="U128" s="2"/>
      <c r="V128" s="2"/>
      <c r="X128" s="2"/>
      <c r="Y128" s="2"/>
      <c r="AA128" s="2"/>
      <c r="AB128" s="2"/>
      <c r="AD128" s="2"/>
      <c r="AE128" s="2"/>
      <c r="AG128" s="2"/>
      <c r="AH128" s="2"/>
      <c r="AJ128" s="2"/>
      <c r="AK128" s="2"/>
    </row>
    <row r="129" spans="2:37" x14ac:dyDescent="0.25">
      <c r="B129" s="2">
        <v>-5.4526392299999999</v>
      </c>
      <c r="C129" s="2">
        <v>-78.81558819</v>
      </c>
      <c r="E129" s="2">
        <v>-5.5202095760000001</v>
      </c>
      <c r="F129" s="2">
        <v>-78.728183389999998</v>
      </c>
      <c r="H129" s="2">
        <v>-6.5871666370000002</v>
      </c>
      <c r="I129" s="2">
        <v>-77.736929410000002</v>
      </c>
      <c r="K129" s="2">
        <v>-6.7445861889999996</v>
      </c>
      <c r="L129" s="2">
        <v>-77.64033714</v>
      </c>
      <c r="N129" s="2">
        <v>-8.5193555910000001</v>
      </c>
      <c r="O129" s="2">
        <v>-76.029904579999993</v>
      </c>
      <c r="Q129" s="2">
        <v>-8.8372274310000005</v>
      </c>
      <c r="R129" s="2">
        <v>-75.882719910000006</v>
      </c>
      <c r="U129" s="2"/>
      <c r="V129" s="2"/>
      <c r="X129" s="2"/>
      <c r="Y129" s="2"/>
      <c r="AA129" s="2"/>
      <c r="AB129" s="2"/>
      <c r="AD129" s="2"/>
      <c r="AE129" s="2"/>
      <c r="AG129" s="2"/>
      <c r="AH129" s="2"/>
      <c r="AJ129" s="2"/>
      <c r="AK129" s="2"/>
    </row>
    <row r="130" spans="2:37" x14ac:dyDescent="0.25">
      <c r="B130" s="2">
        <v>-5.5627797240000003</v>
      </c>
      <c r="C130" s="2">
        <v>-78.910868559999997</v>
      </c>
      <c r="E130" s="2">
        <v>-5.6324315199999999</v>
      </c>
      <c r="F130" s="2">
        <v>-78.824372740000001</v>
      </c>
      <c r="H130" s="2">
        <v>-6.7252002190000004</v>
      </c>
      <c r="I130" s="2">
        <v>-77.846657059999998</v>
      </c>
      <c r="K130" s="2">
        <v>-6.8855133359999998</v>
      </c>
      <c r="L130" s="2">
        <v>-77.751831510000002</v>
      </c>
      <c r="N130" s="2">
        <v>-8.7047959559999999</v>
      </c>
      <c r="O130" s="2">
        <v>-76.157033409999997</v>
      </c>
      <c r="Q130" s="2">
        <v>-9.0273431229999996</v>
      </c>
      <c r="R130" s="2">
        <v>-76.013071719999999</v>
      </c>
      <c r="U130" s="2"/>
      <c r="V130" s="2"/>
      <c r="X130" s="2"/>
      <c r="Y130" s="2"/>
      <c r="AA130" s="2"/>
      <c r="AB130" s="2"/>
      <c r="AD130" s="2"/>
      <c r="AE130" s="2"/>
      <c r="AG130" s="2"/>
      <c r="AH130" s="2"/>
      <c r="AJ130" s="2"/>
      <c r="AK130" s="2"/>
    </row>
    <row r="131" spans="2:37" x14ac:dyDescent="0.25">
      <c r="B131" s="2">
        <v>-5.6710060819999999</v>
      </c>
      <c r="C131" s="2">
        <v>-79.00811976</v>
      </c>
      <c r="E131" s="2">
        <v>-5.7428401930000001</v>
      </c>
      <c r="F131" s="2">
        <v>-78.922636319999995</v>
      </c>
      <c r="H131" s="2">
        <v>-6.8613791989999999</v>
      </c>
      <c r="I131" s="2">
        <v>-77.958652839999999</v>
      </c>
      <c r="K131" s="2">
        <v>-7.0246081570000003</v>
      </c>
      <c r="L131" s="2">
        <v>-77.865638489999995</v>
      </c>
      <c r="N131" s="2">
        <v>-8.8882919420000004</v>
      </c>
      <c r="O131" s="2">
        <v>-76.286917529999997</v>
      </c>
      <c r="Q131" s="2">
        <v>-9.2155347639999992</v>
      </c>
      <c r="R131" s="2">
        <v>-76.146278780000003</v>
      </c>
      <c r="U131" s="2"/>
      <c r="V131" s="2"/>
      <c r="X131" s="2"/>
      <c r="Y131" s="2"/>
      <c r="AA131" s="2"/>
      <c r="AB131" s="2"/>
      <c r="AD131" s="2"/>
      <c r="AE131" s="2"/>
      <c r="AG131" s="2"/>
      <c r="AH131" s="2"/>
      <c r="AJ131" s="2"/>
      <c r="AK131" s="2"/>
    </row>
    <row r="132" spans="2:37" x14ac:dyDescent="0.25">
      <c r="B132" s="2">
        <v>-5.7772497979999997</v>
      </c>
      <c r="C132" s="2">
        <v>-79.107288190000006</v>
      </c>
      <c r="E132" s="2">
        <v>-5.8511974660000003</v>
      </c>
      <c r="F132" s="2">
        <v>-79.022772529999997</v>
      </c>
      <c r="H132" s="2">
        <v>-6.9956640959999996</v>
      </c>
      <c r="I132" s="2">
        <v>-78.072859039999997</v>
      </c>
      <c r="K132" s="2">
        <v>-7.1616689060000001</v>
      </c>
      <c r="L132" s="2">
        <v>-77.981563910000006</v>
      </c>
      <c r="N132" s="2">
        <v>-9.0697790880000007</v>
      </c>
      <c r="O132" s="2">
        <v>-76.419518789999998</v>
      </c>
      <c r="Q132" s="2">
        <v>-9.4015577009999998</v>
      </c>
      <c r="R132" s="2">
        <v>-76.282169719999999</v>
      </c>
      <c r="U132" s="2"/>
      <c r="V132" s="2"/>
      <c r="X132" s="2"/>
      <c r="Y132" s="2"/>
      <c r="AA132" s="2"/>
      <c r="AB132" s="2"/>
      <c r="AD132" s="2"/>
      <c r="AE132" s="2"/>
      <c r="AG132" s="2"/>
      <c r="AH132" s="2"/>
      <c r="AJ132" s="2"/>
      <c r="AK132" s="2"/>
    </row>
    <row r="133" spans="2:37" x14ac:dyDescent="0.25">
      <c r="B133" s="2">
        <v>-5.8814906430000002</v>
      </c>
      <c r="C133" s="2">
        <v>-79.208363259999999</v>
      </c>
      <c r="E133" s="2">
        <v>-5.957683598</v>
      </c>
      <c r="F133" s="2">
        <v>-79.12496075</v>
      </c>
      <c r="H133" s="2">
        <v>-7.1280649110000001</v>
      </c>
      <c r="I133" s="2">
        <v>-78.189257060000003</v>
      </c>
      <c r="K133" s="2">
        <v>-7.2970508150000004</v>
      </c>
      <c r="L133" s="2">
        <v>-78.099890419999994</v>
      </c>
      <c r="N133" s="2">
        <v>-9.2492536179999991</v>
      </c>
      <c r="O133" s="2">
        <v>-76.554849520000005</v>
      </c>
      <c r="Q133" s="2">
        <v>-9.5857835680000001</v>
      </c>
      <c r="R133" s="2">
        <v>-76.421021330000002</v>
      </c>
      <c r="U133" s="2"/>
      <c r="V133" s="2"/>
      <c r="X133" s="2"/>
      <c r="Y133" s="2"/>
      <c r="AA133" s="2"/>
      <c r="AB133" s="2"/>
      <c r="AD133" s="2"/>
      <c r="AE133" s="2"/>
      <c r="AG133" s="2"/>
      <c r="AH133" s="2"/>
      <c r="AJ133" s="2"/>
      <c r="AK133" s="2"/>
    </row>
    <row r="134" spans="2:37" x14ac:dyDescent="0.25">
      <c r="B134" s="2">
        <v>-5.9838889450000003</v>
      </c>
      <c r="C134" s="2">
        <v>-79.311521740000003</v>
      </c>
      <c r="E134" s="2">
        <v>-6.0623024040000004</v>
      </c>
      <c r="F134" s="2">
        <v>-79.229230650000005</v>
      </c>
      <c r="H134" s="2">
        <v>-7.2586337280000004</v>
      </c>
      <c r="I134" s="2">
        <v>-78.307884819999998</v>
      </c>
      <c r="K134" s="2">
        <v>-7.4303354080000004</v>
      </c>
      <c r="L134" s="2">
        <v>-78.220243289999999</v>
      </c>
      <c r="N134" s="2">
        <v>-9.4267810490000006</v>
      </c>
      <c r="O134" s="2">
        <v>-76.692973600000002</v>
      </c>
      <c r="Q134" s="2">
        <v>-9.7677852240000007</v>
      </c>
      <c r="R134" s="2">
        <v>-76.562521770000004</v>
      </c>
      <c r="U134" s="2"/>
      <c r="V134" s="2"/>
      <c r="X134" s="2"/>
      <c r="Y134" s="2"/>
      <c r="AA134" s="2"/>
      <c r="AB134" s="2"/>
      <c r="AD134" s="2"/>
      <c r="AE134" s="2"/>
      <c r="AG134" s="2"/>
      <c r="AH134" s="2"/>
      <c r="AJ134" s="2"/>
      <c r="AK134" s="2"/>
    </row>
    <row r="135" spans="2:37" x14ac:dyDescent="0.25">
      <c r="B135" s="2">
        <v>-6.0844804569999997</v>
      </c>
      <c r="C135" s="2">
        <v>-79.416838769999998</v>
      </c>
      <c r="E135" s="2">
        <v>-6.1648563699999999</v>
      </c>
      <c r="F135" s="2">
        <v>-79.335403740000004</v>
      </c>
      <c r="H135" s="2">
        <v>-7.387234243</v>
      </c>
      <c r="I135" s="2">
        <v>-78.428622509999997</v>
      </c>
      <c r="K135" s="2">
        <v>-7.5618502919999999</v>
      </c>
      <c r="L135" s="2">
        <v>-78.34291546</v>
      </c>
      <c r="N135" s="2">
        <v>-9.6021772809999995</v>
      </c>
      <c r="O135" s="2">
        <v>-76.833764759999994</v>
      </c>
      <c r="Q135" s="2">
        <v>-9.9475703590000002</v>
      </c>
      <c r="R135" s="2">
        <v>-76.706689030000007</v>
      </c>
      <c r="U135" s="2"/>
      <c r="V135" s="2"/>
      <c r="X135" s="2"/>
      <c r="Y135" s="2"/>
      <c r="AA135" s="2"/>
      <c r="AB135" s="2"/>
      <c r="AD135" s="2"/>
      <c r="AE135" s="2"/>
      <c r="AG135" s="2"/>
      <c r="AH135" s="2"/>
      <c r="AJ135" s="2"/>
      <c r="AK135" s="2"/>
    </row>
    <row r="136" spans="2:37" x14ac:dyDescent="0.25">
      <c r="B136" s="2">
        <v>-6.1827856079999997</v>
      </c>
      <c r="C136" s="2">
        <v>-79.523831639999997</v>
      </c>
      <c r="E136" s="2">
        <v>-6.26538591</v>
      </c>
      <c r="F136" s="2">
        <v>-79.443535949999998</v>
      </c>
      <c r="H136" s="2">
        <v>-7.5136528780000003</v>
      </c>
      <c r="I136" s="2">
        <v>-78.551255690000005</v>
      </c>
      <c r="K136" s="2">
        <v>-7.6913073059999997</v>
      </c>
      <c r="L136" s="2">
        <v>-78.467636110000001</v>
      </c>
      <c r="N136" s="2">
        <v>-9.7751452800000003</v>
      </c>
      <c r="O136" s="2">
        <v>-76.97698982</v>
      </c>
      <c r="Q136" s="2">
        <v>-10.12517353</v>
      </c>
      <c r="R136" s="2">
        <v>-76.853580289999996</v>
      </c>
      <c r="U136" s="2"/>
      <c r="V136" s="2"/>
      <c r="X136" s="2"/>
      <c r="Y136" s="2"/>
      <c r="AA136" s="2"/>
      <c r="AB136" s="2"/>
      <c r="AD136" s="2"/>
      <c r="AE136" s="2"/>
      <c r="AG136" s="2"/>
      <c r="AH136" s="2"/>
      <c r="AJ136" s="2"/>
      <c r="AK136" s="2"/>
    </row>
    <row r="137" spans="2:37" x14ac:dyDescent="0.25">
      <c r="B137" s="2">
        <v>-6.2791530409999998</v>
      </c>
      <c r="C137" s="2">
        <v>-79.632897869999994</v>
      </c>
      <c r="E137" s="2">
        <v>-6.3639085949999998</v>
      </c>
      <c r="F137" s="2">
        <v>-79.553674400000006</v>
      </c>
      <c r="H137" s="2">
        <v>-7.6381748140000001</v>
      </c>
      <c r="I137" s="2">
        <v>-78.67604154</v>
      </c>
      <c r="K137" s="2">
        <v>-7.8186707420000001</v>
      </c>
      <c r="L137" s="2">
        <v>-78.594356579999996</v>
      </c>
      <c r="N137" s="2">
        <v>-9.9460660470000004</v>
      </c>
      <c r="O137" s="2">
        <v>-77.12296766</v>
      </c>
      <c r="Q137" s="2">
        <v>-10.300664360000001</v>
      </c>
      <c r="R137" s="2">
        <v>-77.003294100000005</v>
      </c>
      <c r="U137" s="2"/>
      <c r="V137" s="2"/>
      <c r="X137" s="2"/>
      <c r="Y137" s="2"/>
      <c r="AA137" s="2"/>
      <c r="AB137" s="2"/>
      <c r="AD137" s="2"/>
      <c r="AE137" s="2"/>
      <c r="AG137" s="2"/>
      <c r="AH137" s="2"/>
      <c r="AJ137" s="2"/>
      <c r="AK137" s="2"/>
    </row>
    <row r="138" spans="2:37" x14ac:dyDescent="0.25">
      <c r="B138" s="2">
        <v>-6.373168884</v>
      </c>
      <c r="C138" s="2">
        <v>-79.743588669999994</v>
      </c>
      <c r="E138" s="2">
        <v>-6.4602659139999998</v>
      </c>
      <c r="F138" s="2">
        <v>-79.66566564</v>
      </c>
      <c r="H138" s="2">
        <v>-7.7606606500000002</v>
      </c>
      <c r="I138" s="2">
        <v>-78.802847009999994</v>
      </c>
      <c r="K138" s="2">
        <v>-7.9439106239999999</v>
      </c>
      <c r="L138" s="2">
        <v>-78.723045110000001</v>
      </c>
      <c r="N138" s="2">
        <v>-10.11474582</v>
      </c>
      <c r="O138" s="2">
        <v>-77.271557689999995</v>
      </c>
      <c r="Q138" s="2">
        <v>-10.47379492</v>
      </c>
      <c r="R138" s="2">
        <v>-77.15566364</v>
      </c>
      <c r="U138" s="2"/>
      <c r="V138" s="2"/>
      <c r="X138" s="2"/>
      <c r="Y138" s="2"/>
      <c r="AA138" s="2"/>
      <c r="AB138" s="2"/>
      <c r="AD138" s="2"/>
      <c r="AE138" s="2"/>
      <c r="AG138" s="2"/>
      <c r="AH138" s="2"/>
      <c r="AJ138" s="2"/>
      <c r="AK138" s="2"/>
    </row>
    <row r="139" spans="2:37" x14ac:dyDescent="0.25">
      <c r="B139" s="2">
        <v>-6.4652314779999998</v>
      </c>
      <c r="C139" s="2">
        <v>-79.856399379999999</v>
      </c>
      <c r="E139" s="2">
        <v>-6.5544178689999999</v>
      </c>
      <c r="F139" s="2">
        <v>-79.779482849999994</v>
      </c>
      <c r="H139" s="2">
        <v>-7.8811386109999999</v>
      </c>
      <c r="I139" s="2">
        <v>-78.931708569999998</v>
      </c>
      <c r="K139" s="2">
        <v>-8.0670716939999991</v>
      </c>
      <c r="L139" s="2">
        <v>-78.853749140000005</v>
      </c>
      <c r="N139" s="2">
        <v>-10.281215400000001</v>
      </c>
      <c r="O139" s="2">
        <v>-77.422823149999999</v>
      </c>
      <c r="Q139" s="2">
        <v>-10.644478319999999</v>
      </c>
      <c r="R139" s="2">
        <v>-77.310634829999998</v>
      </c>
      <c r="U139" s="2"/>
      <c r="V139" s="2"/>
      <c r="X139" s="2"/>
      <c r="Y139" s="2"/>
      <c r="AA139" s="2"/>
      <c r="AB139" s="2"/>
      <c r="AD139" s="2"/>
      <c r="AE139" s="2"/>
      <c r="AG139" s="2"/>
      <c r="AH139" s="2"/>
      <c r="AJ139" s="2"/>
      <c r="AK139" s="2"/>
    </row>
    <row r="140" spans="2:37" x14ac:dyDescent="0.25">
      <c r="B140" s="2">
        <v>-6.5549942620000001</v>
      </c>
      <c r="C140" s="2">
        <v>-79.970943020000007</v>
      </c>
      <c r="E140" s="2">
        <v>-6.64628263</v>
      </c>
      <c r="F140" s="2">
        <v>-79.895036059999995</v>
      </c>
      <c r="H140" s="2">
        <v>-7.9994939909999996</v>
      </c>
      <c r="I140" s="2">
        <v>-79.062502949999995</v>
      </c>
      <c r="K140" s="2">
        <v>-8.1881031709999998</v>
      </c>
      <c r="L140" s="2">
        <v>-78.986412090000002</v>
      </c>
      <c r="N140" s="2">
        <v>-10.44530424</v>
      </c>
      <c r="O140" s="2">
        <v>-77.57664106</v>
      </c>
      <c r="Q140" s="2">
        <v>-10.81267268</v>
      </c>
      <c r="R140" s="2">
        <v>-77.468176790000001</v>
      </c>
      <c r="U140" s="2"/>
      <c r="V140" s="2"/>
      <c r="X140" s="2"/>
      <c r="Y140" s="2"/>
      <c r="AA140" s="2"/>
      <c r="AB140" s="2"/>
      <c r="AD140" s="2"/>
      <c r="AE140" s="2"/>
      <c r="AG140" s="2"/>
      <c r="AH140" s="2"/>
      <c r="AJ140" s="2"/>
      <c r="AK140" s="2"/>
    </row>
    <row r="141" spans="2:37" x14ac:dyDescent="0.25">
      <c r="B141" s="2">
        <v>-6.6423047830000002</v>
      </c>
      <c r="C141" s="2">
        <v>-80.087032570000005</v>
      </c>
      <c r="E141" s="2">
        <v>-6.7358969929999999</v>
      </c>
      <c r="F141" s="2">
        <v>-80.012380309999998</v>
      </c>
      <c r="H141" s="2">
        <v>-8.1155327709999998</v>
      </c>
      <c r="I141" s="2">
        <v>-79.194998440000006</v>
      </c>
      <c r="K141" s="2">
        <v>-8.3069843510000005</v>
      </c>
      <c r="L141" s="2">
        <v>-79.121010200000001</v>
      </c>
      <c r="N141" s="2">
        <v>-10.60673433</v>
      </c>
      <c r="O141" s="2">
        <v>-77.732752500000004</v>
      </c>
      <c r="Q141" s="2">
        <v>-10.97841386</v>
      </c>
      <c r="R141" s="2">
        <v>-77.628338310000004</v>
      </c>
      <c r="U141" s="2"/>
      <c r="V141" s="2"/>
      <c r="X141" s="2"/>
      <c r="Y141" s="2"/>
      <c r="AA141" s="2"/>
      <c r="AB141" s="2"/>
      <c r="AD141" s="2"/>
      <c r="AE141" s="2"/>
      <c r="AG141" s="2"/>
      <c r="AH141" s="2"/>
      <c r="AJ141" s="2"/>
      <c r="AK141" s="2"/>
    </row>
    <row r="142" spans="2:37" x14ac:dyDescent="0.25">
      <c r="B142" s="2">
        <v>-6.7272276409999998</v>
      </c>
      <c r="C142" s="2">
        <v>-80.204760750000005</v>
      </c>
      <c r="E142" s="2">
        <v>-6.8232805929999998</v>
      </c>
      <c r="F142" s="2">
        <v>-80.131556450000005</v>
      </c>
      <c r="H142" s="2">
        <v>-8.2295102260000004</v>
      </c>
      <c r="I142" s="2">
        <v>-79.329482040000002</v>
      </c>
      <c r="K142" s="2">
        <v>-8.4236353959999999</v>
      </c>
      <c r="L142" s="2">
        <v>-79.257455239999999</v>
      </c>
      <c r="N142" s="2">
        <v>-10.765857329999999</v>
      </c>
      <c r="O142" s="2">
        <v>-77.891505179999996</v>
      </c>
      <c r="Q142" s="2">
        <v>-11.14176756</v>
      </c>
      <c r="R142" s="2">
        <v>-77.79121481</v>
      </c>
      <c r="U142" s="2"/>
      <c r="V142" s="2"/>
      <c r="X142" s="2"/>
      <c r="Y142" s="2"/>
      <c r="AA142" s="2"/>
      <c r="AB142" s="2"/>
      <c r="AD142" s="2"/>
      <c r="AE142" s="2"/>
      <c r="AG142" s="2"/>
      <c r="AH142" s="2"/>
      <c r="AJ142" s="2"/>
      <c r="AK142" s="2"/>
    </row>
    <row r="143" spans="2:37" x14ac:dyDescent="0.25">
      <c r="B143" s="2">
        <v>-6.8096765880000003</v>
      </c>
      <c r="C143" s="2">
        <v>-80.32401935</v>
      </c>
      <c r="E143" s="2">
        <v>-6.9082955330000004</v>
      </c>
      <c r="F143" s="2">
        <v>-80.252390559999995</v>
      </c>
      <c r="H143" s="2">
        <v>-8.3412968890000005</v>
      </c>
      <c r="I143" s="2">
        <v>-79.465811149999993</v>
      </c>
      <c r="K143" s="2">
        <v>-8.5382012730000003</v>
      </c>
      <c r="L143" s="2">
        <v>-79.395927720000003</v>
      </c>
      <c r="N143" s="2">
        <v>-10.92248362</v>
      </c>
      <c r="O143" s="2">
        <v>-78.052747760000003</v>
      </c>
      <c r="Q143" s="2">
        <v>-11.3025003</v>
      </c>
      <c r="R143" s="2">
        <v>-77.956616080000003</v>
      </c>
      <c r="U143" s="2"/>
      <c r="V143" s="2"/>
      <c r="X143" s="2"/>
      <c r="Y143" s="2"/>
      <c r="AA143" s="2"/>
      <c r="AB143" s="2"/>
      <c r="AD143" s="2"/>
      <c r="AE143" s="2"/>
      <c r="AG143" s="2"/>
      <c r="AH143" s="2"/>
      <c r="AJ143" s="2"/>
      <c r="AK143" s="2"/>
    </row>
    <row r="144" spans="2:37" x14ac:dyDescent="0.25">
      <c r="B144" s="2">
        <v>-6.8895935450000003</v>
      </c>
      <c r="C144" s="2">
        <v>-80.444729350000003</v>
      </c>
      <c r="E144" s="2">
        <v>-6.9909429569999997</v>
      </c>
      <c r="F144" s="2">
        <v>-80.374903290000006</v>
      </c>
      <c r="H144" s="2">
        <v>-8.4508632769999998</v>
      </c>
      <c r="I144" s="2">
        <v>-79.603956749999995</v>
      </c>
      <c r="K144" s="2">
        <v>-8.6504143490000001</v>
      </c>
      <c r="L144" s="2">
        <v>-79.536111169999998</v>
      </c>
      <c r="N144" s="2">
        <v>-11.076559250000001</v>
      </c>
      <c r="O144" s="2">
        <v>-78.216464639999998</v>
      </c>
      <c r="Q144" s="2">
        <v>-11.460486400000001</v>
      </c>
      <c r="R144" s="2">
        <v>-78.124448279999996</v>
      </c>
      <c r="U144" s="2"/>
      <c r="V144" s="2"/>
      <c r="X144" s="2"/>
      <c r="Y144" s="2"/>
      <c r="AA144" s="2"/>
      <c r="AB144" s="2"/>
      <c r="AD144" s="2"/>
      <c r="AE144" s="2"/>
      <c r="AG144" s="2"/>
      <c r="AH144" s="2"/>
      <c r="AJ144" s="2"/>
      <c r="AK144" s="2"/>
    </row>
    <row r="145" spans="2:37" x14ac:dyDescent="0.25">
      <c r="B145" s="2">
        <v>-6.9670000290000003</v>
      </c>
      <c r="C145" s="2">
        <v>-80.566931589999996</v>
      </c>
      <c r="E145" s="2">
        <v>-7.0710909559999999</v>
      </c>
      <c r="F145" s="2">
        <v>-80.4989214</v>
      </c>
      <c r="H145" s="2">
        <v>-8.5582073590000007</v>
      </c>
      <c r="I145" s="2">
        <v>-79.743925579999996</v>
      </c>
      <c r="K145" s="2">
        <v>-8.7603252640000004</v>
      </c>
      <c r="L145" s="2">
        <v>-79.678064410000005</v>
      </c>
      <c r="N145" s="2">
        <v>-11.228061390000001</v>
      </c>
      <c r="O145" s="2">
        <v>-78.382688239999993</v>
      </c>
      <c r="Q145" s="2">
        <v>-11.6156714</v>
      </c>
      <c r="R145" s="2">
        <v>-78.294691900000004</v>
      </c>
      <c r="U145" s="2"/>
      <c r="V145" s="2"/>
      <c r="X145" s="2"/>
      <c r="Y145" s="2"/>
      <c r="AA145" s="2"/>
      <c r="AB145" s="2"/>
      <c r="AD145" s="2"/>
      <c r="AE145" s="2"/>
      <c r="AG145" s="2"/>
      <c r="AH145" s="2"/>
      <c r="AJ145" s="2"/>
      <c r="AK145" s="2"/>
    </row>
    <row r="146" spans="2:37" x14ac:dyDescent="0.25">
      <c r="B146" s="2">
        <v>-7.0418229840000004</v>
      </c>
      <c r="C146" s="2">
        <v>-80.690520849999999</v>
      </c>
      <c r="E146" s="2">
        <v>-7.1487859479999996</v>
      </c>
      <c r="F146" s="2">
        <v>-80.624534729999993</v>
      </c>
      <c r="H146" s="2">
        <v>-8.6632387350000002</v>
      </c>
      <c r="I146" s="2">
        <v>-79.885611900000001</v>
      </c>
      <c r="K146" s="2">
        <v>-8.86792698</v>
      </c>
      <c r="L146" s="2">
        <v>-79.821788650000002</v>
      </c>
      <c r="N146" s="2">
        <v>-11.376841710000001</v>
      </c>
      <c r="O146" s="2">
        <v>-78.551316569999997</v>
      </c>
      <c r="Q146" s="2">
        <v>-11.768107479999999</v>
      </c>
      <c r="R146" s="2">
        <v>-78.467458260000001</v>
      </c>
      <c r="U146" s="2"/>
      <c r="V146" s="2"/>
      <c r="X146" s="2"/>
      <c r="Y146" s="2"/>
      <c r="AA146" s="2"/>
      <c r="AB146" s="2"/>
      <c r="AD146" s="2"/>
      <c r="AE146" s="2"/>
      <c r="AG146" s="2"/>
      <c r="AH146" s="2"/>
      <c r="AJ146" s="2"/>
      <c r="AK146" s="2"/>
    </row>
    <row r="147" spans="2:37" x14ac:dyDescent="0.25">
      <c r="B147" s="2">
        <v>-7.1142494980000004</v>
      </c>
      <c r="C147" s="2">
        <v>-80.815838490000004</v>
      </c>
      <c r="E147" s="2">
        <v>-7.2239622710000004</v>
      </c>
      <c r="F147" s="2">
        <v>-80.751656580000002</v>
      </c>
      <c r="H147" s="2">
        <v>-8.7658560750000003</v>
      </c>
      <c r="I147" s="2">
        <v>-80.028882820000007</v>
      </c>
      <c r="K147" s="2">
        <v>-8.9732556530000007</v>
      </c>
      <c r="L147" s="2">
        <v>-79.9673588</v>
      </c>
      <c r="N147" s="2">
        <v>-11.522732680000001</v>
      </c>
      <c r="O147" s="2">
        <v>-78.722214379999997</v>
      </c>
      <c r="Q147" s="2">
        <v>-11.91761127</v>
      </c>
      <c r="R147" s="2">
        <v>-78.642604860000006</v>
      </c>
      <c r="U147" s="2"/>
      <c r="V147" s="2"/>
      <c r="X147" s="2"/>
      <c r="Y147" s="2"/>
      <c r="AA147" s="2"/>
      <c r="AB147" s="2"/>
      <c r="AD147" s="2"/>
      <c r="AE147" s="2"/>
      <c r="AG147" s="2"/>
      <c r="AH147" s="2"/>
      <c r="AJ147" s="2"/>
      <c r="AK147" s="2"/>
    </row>
    <row r="148" spans="2:37" x14ac:dyDescent="0.25">
      <c r="B148" s="2">
        <v>-7.1841249029999998</v>
      </c>
      <c r="C148" s="2">
        <v>-80.942664679999993</v>
      </c>
      <c r="E148" s="2">
        <v>-7.2966490950000003</v>
      </c>
      <c r="F148" s="2">
        <v>-80.880353679999999</v>
      </c>
      <c r="H148" s="2">
        <v>-8.8660743879999995</v>
      </c>
      <c r="I148" s="2">
        <v>-80.173768190000004</v>
      </c>
      <c r="K148" s="2">
        <v>-9.0762728970000008</v>
      </c>
      <c r="L148" s="2">
        <v>-80.114770120000003</v>
      </c>
      <c r="N148" s="2">
        <v>-11.66573445</v>
      </c>
      <c r="O148" s="2">
        <v>-78.895436570000001</v>
      </c>
      <c r="Q148" s="2">
        <v>-12.06443642</v>
      </c>
      <c r="R148" s="2">
        <v>-78.820513109999993</v>
      </c>
      <c r="U148" s="2"/>
      <c r="V148" s="2"/>
      <c r="X148" s="2"/>
      <c r="Y148" s="2"/>
      <c r="AA148" s="2"/>
      <c r="AB148" s="2"/>
      <c r="AD148" s="2"/>
      <c r="AE148" s="2"/>
      <c r="AG148" s="2"/>
      <c r="AH148" s="2"/>
      <c r="AJ148" s="2"/>
      <c r="AK148" s="2"/>
    </row>
    <row r="149" spans="2:37" x14ac:dyDescent="0.25">
      <c r="B149" s="2">
        <v>-7.2513204199999999</v>
      </c>
      <c r="C149" s="2">
        <v>-81.070789759999997</v>
      </c>
      <c r="E149" s="2">
        <v>-7.3667046889999996</v>
      </c>
      <c r="F149" s="2">
        <v>-81.01038921</v>
      </c>
      <c r="H149" s="2">
        <v>-8.9640267050000002</v>
      </c>
      <c r="I149" s="2">
        <v>-80.320486070000001</v>
      </c>
      <c r="K149" s="2">
        <v>-9.1767221209999992</v>
      </c>
      <c r="L149" s="2">
        <v>-80.263685789999997</v>
      </c>
      <c r="N149" s="2">
        <v>-11.80601098</v>
      </c>
      <c r="O149" s="2">
        <v>-79.071267730000002</v>
      </c>
      <c r="Q149" s="2">
        <v>-12.20817849</v>
      </c>
      <c r="R149" s="2">
        <v>-79.00079144</v>
      </c>
      <c r="U149" s="2"/>
      <c r="V149" s="2"/>
      <c r="X149" s="2"/>
      <c r="Y149" s="2"/>
      <c r="AA149" s="2"/>
      <c r="AB149" s="2"/>
      <c r="AD149" s="2"/>
      <c r="AE149" s="2"/>
      <c r="AG149" s="2"/>
      <c r="AH149" s="2"/>
      <c r="AJ149" s="2"/>
      <c r="AK149" s="2"/>
    </row>
    <row r="150" spans="2:37" x14ac:dyDescent="0.25">
      <c r="B150" s="2">
        <v>-7.3158214109999999</v>
      </c>
      <c r="C150" s="2">
        <v>-81.200200699999996</v>
      </c>
      <c r="E150" s="2">
        <v>-7.4341046039999998</v>
      </c>
      <c r="F150" s="2">
        <v>-81.14171709</v>
      </c>
      <c r="H150" s="2">
        <v>-9.0595288099999998</v>
      </c>
      <c r="I150" s="2">
        <v>-80.46879337</v>
      </c>
      <c r="K150" s="2">
        <v>-9.2746730490000004</v>
      </c>
      <c r="L150" s="2">
        <v>-80.414242779999995</v>
      </c>
      <c r="N150" s="2">
        <v>-11.94326264</v>
      </c>
      <c r="O150" s="2">
        <v>-79.249446829999997</v>
      </c>
      <c r="Q150" s="2">
        <v>-12.3487566</v>
      </c>
      <c r="R150" s="2">
        <v>-79.18343788</v>
      </c>
      <c r="U150" s="2"/>
      <c r="V150" s="2"/>
      <c r="X150" s="2"/>
      <c r="Y150" s="2"/>
      <c r="AA150" s="2"/>
      <c r="AB150" s="2"/>
      <c r="AD150" s="2"/>
      <c r="AE150" s="2"/>
      <c r="AG150" s="2"/>
      <c r="AH150" s="2"/>
      <c r="AJ150" s="2"/>
      <c r="AK150" s="2"/>
    </row>
    <row r="151" spans="2:37" x14ac:dyDescent="0.25">
      <c r="B151" s="2">
        <v>-7.3776867299999997</v>
      </c>
      <c r="C151" s="2">
        <v>-81.331048659999993</v>
      </c>
      <c r="E151" s="2">
        <v>-7.4988754880000004</v>
      </c>
      <c r="F151" s="2">
        <v>-81.274394240000007</v>
      </c>
      <c r="H151" s="2">
        <v>-9.1524019620000008</v>
      </c>
      <c r="I151" s="2">
        <v>-80.618443470000003</v>
      </c>
      <c r="K151" s="2">
        <v>-9.3700774889999998</v>
      </c>
      <c r="L151" s="2">
        <v>-80.566430400000002</v>
      </c>
      <c r="N151" s="2">
        <v>-12.07720353</v>
      </c>
      <c r="O151" s="2">
        <v>-79.429699330000005</v>
      </c>
      <c r="Q151" s="2">
        <v>-12.486134979999999</v>
      </c>
      <c r="R151" s="2">
        <v>-79.368538139999998</v>
      </c>
      <c r="U151" s="2"/>
      <c r="V151" s="2"/>
      <c r="X151" s="2"/>
      <c r="Y151" s="2"/>
      <c r="AA151" s="2"/>
      <c r="AB151" s="2"/>
      <c r="AD151" s="2"/>
      <c r="AE151" s="2"/>
      <c r="AG151" s="2"/>
      <c r="AH151" s="2"/>
      <c r="AJ151" s="2"/>
      <c r="AK151" s="2"/>
    </row>
    <row r="152" spans="2:37" x14ac:dyDescent="0.25">
      <c r="B152" s="2">
        <v>-7.4367549530000003</v>
      </c>
      <c r="C152" s="2">
        <v>-81.463021069999996</v>
      </c>
      <c r="E152" s="2">
        <v>-7.5610303779999999</v>
      </c>
      <c r="F152" s="2">
        <v>-81.408460259999998</v>
      </c>
      <c r="H152" s="2">
        <v>-9.2428158669999991</v>
      </c>
      <c r="I152" s="2">
        <v>-80.769779270000001</v>
      </c>
      <c r="K152" s="2">
        <v>-9.4628299909999996</v>
      </c>
      <c r="L152" s="2">
        <v>-80.720168330000007</v>
      </c>
      <c r="N152" s="2">
        <v>-12.208059860000001</v>
      </c>
      <c r="O152" s="2">
        <v>-79.612455420000003</v>
      </c>
      <c r="Q152" s="2">
        <v>-12.620292859999999</v>
      </c>
      <c r="R152" s="2">
        <v>-79.556229099999996</v>
      </c>
      <c r="U152" s="2"/>
      <c r="V152" s="2"/>
      <c r="X152" s="2"/>
      <c r="Y152" s="2"/>
      <c r="AA152" s="2"/>
      <c r="AB152" s="2"/>
      <c r="AD152" s="2"/>
      <c r="AE152" s="2"/>
      <c r="AG152" s="2"/>
      <c r="AH152" s="2"/>
      <c r="AJ152" s="2"/>
      <c r="AK152" s="2"/>
    </row>
    <row r="153" spans="2:37" x14ac:dyDescent="0.25">
      <c r="B153" s="2">
        <v>-7.4931136289999998</v>
      </c>
      <c r="C153" s="2">
        <v>-81.596344579999993</v>
      </c>
      <c r="E153" s="2">
        <v>-7.6204718229999999</v>
      </c>
      <c r="F153" s="2">
        <v>-81.543712709999994</v>
      </c>
      <c r="H153" s="2">
        <v>-9.3306136019999997</v>
      </c>
      <c r="I153" s="2">
        <v>-80.922664569999995</v>
      </c>
      <c r="K153" s="2">
        <v>-9.5529939600000002</v>
      </c>
      <c r="L153" s="2">
        <v>-80.875680680000002</v>
      </c>
      <c r="N153" s="2">
        <v>-12.33559399</v>
      </c>
      <c r="O153" s="2">
        <v>-79.797567770000001</v>
      </c>
      <c r="Q153" s="2">
        <v>-12.75096359</v>
      </c>
      <c r="R153" s="2">
        <v>-79.746309999999994</v>
      </c>
      <c r="U153" s="2"/>
      <c r="V153" s="2"/>
      <c r="X153" s="2"/>
      <c r="Y153" s="2"/>
      <c r="AA153" s="2"/>
      <c r="AB153" s="2"/>
      <c r="AD153" s="2"/>
      <c r="AE153" s="2"/>
      <c r="AG153" s="2"/>
      <c r="AH153" s="2"/>
      <c r="AJ153" s="2"/>
      <c r="AK153" s="2"/>
    </row>
    <row r="154" spans="2:37" x14ac:dyDescent="0.25">
      <c r="B154" s="2">
        <v>-7.546784379</v>
      </c>
      <c r="C154" s="2">
        <v>-81.731141679999993</v>
      </c>
      <c r="E154" s="2">
        <v>-7.677208233</v>
      </c>
      <c r="F154" s="2">
        <v>-81.680164309999995</v>
      </c>
      <c r="H154" s="2">
        <v>-9.4157160730000005</v>
      </c>
      <c r="I154" s="2">
        <v>-81.077089349999994</v>
      </c>
      <c r="K154" s="2">
        <v>-9.6403016059999995</v>
      </c>
      <c r="L154" s="2">
        <v>-81.032633410000003</v>
      </c>
      <c r="N154" s="2">
        <v>-12.459682470000001</v>
      </c>
      <c r="O154" s="2">
        <v>-79.985038000000003</v>
      </c>
      <c r="Q154" s="2">
        <v>-12.87797123</v>
      </c>
      <c r="R154" s="2">
        <v>-79.93868784</v>
      </c>
      <c r="U154" s="2"/>
      <c r="V154" s="2"/>
      <c r="X154" s="2"/>
      <c r="Y154" s="2"/>
      <c r="AA154" s="2"/>
      <c r="AB154" s="2"/>
      <c r="AD154" s="2"/>
      <c r="AE154" s="2"/>
      <c r="AG154" s="2"/>
      <c r="AH154" s="2"/>
      <c r="AJ154" s="2"/>
      <c r="AK154" s="2"/>
    </row>
    <row r="155" spans="2:37" x14ac:dyDescent="0.25">
      <c r="B155" s="2">
        <v>-7.5976958359999998</v>
      </c>
      <c r="C155" s="2">
        <v>-81.867318929999996</v>
      </c>
      <c r="E155" s="2">
        <v>-7.7311618610000004</v>
      </c>
      <c r="F155" s="2">
        <v>-81.817609950000005</v>
      </c>
      <c r="H155" s="2">
        <v>-9.498061989</v>
      </c>
      <c r="I155" s="2">
        <v>-81.233081609999999</v>
      </c>
      <c r="K155" s="2">
        <v>-9.7247267550000007</v>
      </c>
      <c r="L155" s="2">
        <v>-81.191117129999995</v>
      </c>
      <c r="N155" s="2">
        <v>-12.580223200000001</v>
      </c>
      <c r="O155" s="2">
        <v>-80.174915769999998</v>
      </c>
      <c r="Q155" s="2">
        <v>-13.001173250000001</v>
      </c>
      <c r="R155" s="2">
        <v>-80.133365409999996</v>
      </c>
      <c r="U155" s="2"/>
      <c r="V155" s="2"/>
      <c r="X155" s="2"/>
      <c r="Y155" s="2"/>
      <c r="AA155" s="2"/>
      <c r="AB155" s="2"/>
      <c r="AD155" s="2"/>
      <c r="AE155" s="2"/>
      <c r="AG155" s="2"/>
      <c r="AH155" s="2"/>
      <c r="AJ155" s="2"/>
      <c r="AK155" s="2"/>
    </row>
    <row r="156" spans="2:37" x14ac:dyDescent="0.25">
      <c r="B156" s="2">
        <v>-7.6456880619999996</v>
      </c>
      <c r="C156" s="2">
        <v>-82.004502729999999</v>
      </c>
      <c r="E156" s="2">
        <v>-7.7823771239999999</v>
      </c>
      <c r="F156" s="2">
        <v>-81.956139129999997</v>
      </c>
      <c r="H156" s="2">
        <v>-9.5775112559999993</v>
      </c>
      <c r="I156" s="2">
        <v>-81.390545220000007</v>
      </c>
      <c r="K156" s="2">
        <v>-9.8061828329999994</v>
      </c>
      <c r="L156" s="2">
        <v>-81.351158409999996</v>
      </c>
      <c r="N156" s="2">
        <v>-12.69697882</v>
      </c>
      <c r="O156" s="2">
        <v>-80.367112480000003</v>
      </c>
      <c r="Q156" s="2">
        <v>-13.12046394</v>
      </c>
      <c r="R156" s="2">
        <v>-80.330513589999995</v>
      </c>
      <c r="U156" s="2"/>
      <c r="V156" s="2"/>
      <c r="X156" s="2"/>
      <c r="Y156" s="2"/>
      <c r="AA156" s="2"/>
      <c r="AB156" s="2"/>
      <c r="AD156" s="2"/>
      <c r="AE156" s="2"/>
      <c r="AG156" s="2"/>
      <c r="AH156" s="2"/>
      <c r="AJ156" s="2"/>
      <c r="AK156" s="2"/>
    </row>
    <row r="157" spans="2:37" x14ac:dyDescent="0.25">
      <c r="B157" s="2">
        <v>-7.6906848559999998</v>
      </c>
      <c r="C157" s="2">
        <v>-82.142483110000001</v>
      </c>
      <c r="E157" s="2">
        <v>-7.8308201759999996</v>
      </c>
      <c r="F157" s="2">
        <v>-82.09564838</v>
      </c>
      <c r="H157" s="2">
        <v>-9.6539064280000009</v>
      </c>
      <c r="I157" s="2">
        <v>-81.549356360000004</v>
      </c>
      <c r="K157" s="2">
        <v>-9.884602632</v>
      </c>
      <c r="L157" s="2">
        <v>-81.512863760000002</v>
      </c>
      <c r="N157" s="2">
        <v>-12.809655879999999</v>
      </c>
      <c r="O157" s="2">
        <v>-80.561520139999999</v>
      </c>
      <c r="Q157" s="2">
        <v>-13.23551572</v>
      </c>
      <c r="R157" s="2">
        <v>-80.530021349999998</v>
      </c>
      <c r="U157" s="2"/>
      <c r="V157" s="2"/>
      <c r="X157" s="2"/>
      <c r="Y157" s="2"/>
      <c r="AA157" s="2"/>
      <c r="AB157" s="2"/>
      <c r="AD157" s="2"/>
      <c r="AE157" s="2"/>
      <c r="AG157" s="2"/>
      <c r="AH157" s="2"/>
      <c r="AJ157" s="2"/>
      <c r="AK157" s="2"/>
    </row>
    <row r="158" spans="2:37" x14ac:dyDescent="0.25">
      <c r="B158" s="2">
        <v>-7.7326668180000002</v>
      </c>
      <c r="C158" s="2">
        <v>-82.281190039999998</v>
      </c>
      <c r="E158" s="2">
        <v>-7.876515296</v>
      </c>
      <c r="F158" s="2">
        <v>-82.236205819999995</v>
      </c>
      <c r="H158" s="2">
        <v>-9.7271647780000006</v>
      </c>
      <c r="I158" s="2">
        <v>-81.709571729999993</v>
      </c>
      <c r="K158" s="2">
        <v>-9.9597578119999994</v>
      </c>
      <c r="L158" s="2">
        <v>-81.676039619999997</v>
      </c>
      <c r="N158" s="2">
        <v>-12.91807217</v>
      </c>
      <c r="O158" s="2">
        <v>-80.758246970000002</v>
      </c>
      <c r="Q158" s="2">
        <v>-13.34634952</v>
      </c>
      <c r="R158" s="2">
        <v>-80.732351109999996</v>
      </c>
      <c r="U158" s="2"/>
      <c r="V158" s="2"/>
      <c r="X158" s="2"/>
      <c r="Y158" s="2"/>
      <c r="AA158" s="2"/>
      <c r="AB158" s="2"/>
      <c r="AD158" s="2"/>
      <c r="AE158" s="2"/>
      <c r="AG158" s="2"/>
      <c r="AH158" s="2"/>
      <c r="AJ158" s="2"/>
      <c r="AK158" s="2"/>
    </row>
    <row r="159" spans="2:37" x14ac:dyDescent="0.25">
      <c r="B159" s="2">
        <v>-7.77147612</v>
      </c>
      <c r="C159" s="2">
        <v>-82.420026989999997</v>
      </c>
      <c r="E159" s="2">
        <v>-7.919391965</v>
      </c>
      <c r="F159" s="2">
        <v>-82.377612799999994</v>
      </c>
      <c r="H159" s="2">
        <v>-9.7972443649999992</v>
      </c>
      <c r="I159" s="2">
        <v>-81.871371499999995</v>
      </c>
      <c r="K159" s="2">
        <v>-10.03153629</v>
      </c>
      <c r="L159" s="2">
        <v>-81.840679140000006</v>
      </c>
      <c r="N159" s="2">
        <v>-13.02215474</v>
      </c>
      <c r="O159" s="2">
        <v>-80.957523289999997</v>
      </c>
      <c r="Q159" s="2">
        <v>-13.45240851</v>
      </c>
      <c r="R159" s="2">
        <v>-80.936762569999999</v>
      </c>
      <c r="U159" s="2"/>
      <c r="V159" s="2"/>
      <c r="X159" s="2"/>
      <c r="Y159" s="2"/>
      <c r="AA159" s="2"/>
      <c r="AB159" s="2"/>
      <c r="AD159" s="2"/>
      <c r="AE159" s="2"/>
      <c r="AG159" s="2"/>
      <c r="AH159" s="2"/>
      <c r="AJ159" s="2"/>
      <c r="AK159" s="2"/>
    </row>
    <row r="160" spans="2:37" x14ac:dyDescent="0.25">
      <c r="B160" s="2">
        <v>-7.8072766229999999</v>
      </c>
      <c r="C160" s="2">
        <v>-82.559502820000006</v>
      </c>
      <c r="E160" s="2">
        <v>-7.9593884089999998</v>
      </c>
      <c r="F160" s="2">
        <v>-82.519735449999999</v>
      </c>
      <c r="H160" s="2">
        <v>-9.8639829270000003</v>
      </c>
      <c r="I160" s="2">
        <v>-82.034654200000006</v>
      </c>
      <c r="K160" s="2">
        <v>-10.09982574</v>
      </c>
      <c r="L160" s="2">
        <v>-82.006759720000005</v>
      </c>
      <c r="N160" s="2">
        <v>-13.121720509999999</v>
      </c>
      <c r="O160" s="2">
        <v>-81.159195139999994</v>
      </c>
      <c r="Q160" s="2">
        <v>-13.55392206</v>
      </c>
      <c r="R160" s="2">
        <v>-81.143846460000006</v>
      </c>
      <c r="U160" s="2"/>
      <c r="V160" s="2"/>
      <c r="X160" s="2"/>
      <c r="Y160" s="2"/>
      <c r="AA160" s="2"/>
      <c r="AB160" s="2"/>
      <c r="AD160" s="2"/>
      <c r="AE160" s="2"/>
      <c r="AG160" s="2"/>
      <c r="AH160" s="2"/>
      <c r="AJ160" s="2"/>
      <c r="AK160" s="2"/>
    </row>
    <row r="161" spans="2:37" x14ac:dyDescent="0.25">
      <c r="B161" s="2">
        <v>-7.8399916589999998</v>
      </c>
      <c r="C161" s="2">
        <v>-82.699272609999994</v>
      </c>
      <c r="E161" s="2">
        <v>-7.9964787819999996</v>
      </c>
      <c r="F161" s="2">
        <v>-82.662682509999996</v>
      </c>
      <c r="H161" s="2">
        <v>-9.9271921009999993</v>
      </c>
      <c r="I161" s="2">
        <v>-82.199312460000002</v>
      </c>
      <c r="K161" s="2">
        <v>-10.16448572</v>
      </c>
      <c r="L161" s="2">
        <v>-82.174297229999993</v>
      </c>
      <c r="N161" s="2">
        <v>-13.21662016</v>
      </c>
      <c r="O161" s="2">
        <v>-81.363074449999999</v>
      </c>
      <c r="Q161" s="2">
        <v>-13.650506180000001</v>
      </c>
      <c r="R161" s="2">
        <v>-81.353155389999998</v>
      </c>
      <c r="U161" s="2"/>
      <c r="V161" s="2"/>
      <c r="X161" s="2"/>
      <c r="Y161" s="2"/>
      <c r="AA161" s="2"/>
      <c r="AB161" s="2"/>
      <c r="AD161" s="2"/>
      <c r="AE161" s="2"/>
      <c r="AG161" s="2"/>
      <c r="AH161" s="2"/>
      <c r="AJ161" s="2"/>
      <c r="AK161" s="2"/>
    </row>
    <row r="162" spans="2:37" x14ac:dyDescent="0.25">
      <c r="B162" s="2">
        <v>-7.8695707370000001</v>
      </c>
      <c r="C162" s="2">
        <v>-82.838986809999994</v>
      </c>
      <c r="E162" s="2">
        <v>-8.0305328459999998</v>
      </c>
      <c r="F162" s="2">
        <v>-82.80636982</v>
      </c>
      <c r="H162" s="2">
        <v>-9.9865556150000003</v>
      </c>
      <c r="I162" s="2">
        <v>-82.365245389999998</v>
      </c>
      <c r="K162" s="2">
        <v>-10.225236689999999</v>
      </c>
      <c r="L162" s="2">
        <v>-82.343438559999996</v>
      </c>
      <c r="N162" s="2">
        <v>-13.306557379999999</v>
      </c>
      <c r="O162" s="2">
        <v>-81.568993930000005</v>
      </c>
      <c r="Q162" s="2">
        <v>-13.741712740000001</v>
      </c>
      <c r="R162" s="2">
        <v>-81.564726109999995</v>
      </c>
      <c r="U162" s="2"/>
      <c r="V162" s="2"/>
      <c r="X162" s="2"/>
      <c r="Y162" s="2"/>
      <c r="AA162" s="2"/>
      <c r="AB162" s="2"/>
      <c r="AD162" s="2"/>
      <c r="AE162" s="2"/>
      <c r="AG162" s="2"/>
      <c r="AH162" s="2"/>
      <c r="AJ162" s="2"/>
      <c r="AK162" s="2"/>
    </row>
    <row r="163" spans="2:37" x14ac:dyDescent="0.25">
      <c r="B163" s="2">
        <v>-7.8959781150000001</v>
      </c>
      <c r="C163" s="2">
        <v>-82.978228299999998</v>
      </c>
      <c r="E163" s="2">
        <v>-8.0614156119999993</v>
      </c>
      <c r="F163" s="2">
        <v>-82.950892339999996</v>
      </c>
      <c r="H163" s="2">
        <v>-10.04158838</v>
      </c>
      <c r="I163" s="2">
        <v>-82.532599219999994</v>
      </c>
      <c r="K163" s="2">
        <v>-10.28140902</v>
      </c>
      <c r="L163" s="2">
        <v>-82.514084440000005</v>
      </c>
      <c r="N163" s="2">
        <v>-13.39097168</v>
      </c>
      <c r="O163" s="2">
        <v>-81.77715293</v>
      </c>
      <c r="Q163" s="2">
        <v>-13.82663496</v>
      </c>
      <c r="R163" s="2">
        <v>-81.778764089999996</v>
      </c>
      <c r="U163" s="2"/>
      <c r="V163" s="2"/>
      <c r="X163" s="2"/>
      <c r="Y163" s="2"/>
      <c r="AA163" s="2"/>
      <c r="AB163" s="2"/>
      <c r="AD163" s="2"/>
      <c r="AE163" s="2"/>
      <c r="AG163" s="2"/>
      <c r="AH163" s="2"/>
      <c r="AJ163" s="2"/>
      <c r="AK163" s="2"/>
    </row>
    <row r="164" spans="2:37" x14ac:dyDescent="0.25">
      <c r="B164" s="2">
        <v>-7.9191101079999999</v>
      </c>
      <c r="C164" s="2">
        <v>-83.115944580000004</v>
      </c>
      <c r="E164" s="2">
        <v>-8.0889042500000006</v>
      </c>
      <c r="F164" s="2">
        <v>-83.096122059999999</v>
      </c>
      <c r="H164" s="2">
        <v>-10.091562489999999</v>
      </c>
      <c r="I164" s="2">
        <v>-82.701642230000004</v>
      </c>
      <c r="K164" s="2">
        <v>-10.33216105</v>
      </c>
      <c r="L164" s="2">
        <v>-82.686465549999994</v>
      </c>
      <c r="N164" s="2">
        <v>-13.46884309</v>
      </c>
      <c r="O164" s="2">
        <v>-81.987989060000004</v>
      </c>
      <c r="Q164" s="2">
        <v>-13.90397829</v>
      </c>
      <c r="R164" s="2">
        <v>-81.99582436</v>
      </c>
      <c r="U164" s="2"/>
      <c r="V164" s="2"/>
      <c r="X164" s="2"/>
      <c r="Y164" s="2"/>
      <c r="AA164" s="2"/>
      <c r="AB164" s="2"/>
      <c r="AD164" s="2"/>
      <c r="AE164" s="2"/>
      <c r="AG164" s="2"/>
      <c r="AH164" s="2"/>
      <c r="AJ164" s="2"/>
      <c r="AK164" s="2"/>
    </row>
    <row r="165" spans="2:37" x14ac:dyDescent="0.25">
      <c r="B165" s="2">
        <v>-7.9385504530000004</v>
      </c>
      <c r="C165" s="2">
        <v>-83.248176430000001</v>
      </c>
      <c r="E165" s="2">
        <v>-8.1128694489999997</v>
      </c>
      <c r="F165" s="2">
        <v>-83.241925280000004</v>
      </c>
      <c r="H165" s="2">
        <v>-10.13562348</v>
      </c>
      <c r="I165" s="2">
        <v>-82.872412199999999</v>
      </c>
      <c r="K165" s="2">
        <v>-10.37656333</v>
      </c>
      <c r="L165" s="2">
        <v>-82.860586810000001</v>
      </c>
      <c r="N165" s="2">
        <v>-13.53873349</v>
      </c>
      <c r="O165" s="2">
        <v>-82.201719429999997</v>
      </c>
      <c r="Q165" s="2">
        <v>-13.972388260000001</v>
      </c>
      <c r="R165" s="2">
        <v>-82.216090030000004</v>
      </c>
      <c r="U165" s="2"/>
      <c r="V165" s="2"/>
      <c r="X165" s="2"/>
      <c r="Y165" s="2"/>
      <c r="AA165" s="2"/>
      <c r="AB165" s="2"/>
      <c r="AD165" s="2"/>
      <c r="AE165" s="2"/>
      <c r="AG165" s="2"/>
      <c r="AH165" s="2"/>
      <c r="AJ165" s="2"/>
      <c r="AK165" s="2"/>
    </row>
    <row r="166" spans="2:37" x14ac:dyDescent="0.25">
      <c r="B166" s="2">
        <v>-7.9552459000000004</v>
      </c>
      <c r="C166" s="2">
        <v>-83.379971380000001</v>
      </c>
      <c r="E166" s="2">
        <v>-8.1333231379999997</v>
      </c>
      <c r="F166" s="2">
        <v>-83.388023419999996</v>
      </c>
      <c r="H166" s="2">
        <v>-10.1733467</v>
      </c>
      <c r="I166" s="2">
        <v>-83.044669729999995</v>
      </c>
      <c r="K166" s="2">
        <v>-10.41438366</v>
      </c>
      <c r="L166" s="2">
        <v>-83.036257329999998</v>
      </c>
      <c r="N166" s="2">
        <v>-13.599710869999999</v>
      </c>
      <c r="O166" s="2">
        <v>-82.418130469999994</v>
      </c>
      <c r="Q166" s="2">
        <v>-14.031728190000001</v>
      </c>
      <c r="R166" s="2">
        <v>-82.438905629999994</v>
      </c>
      <c r="U166" s="2"/>
      <c r="V166" s="2"/>
      <c r="X166" s="2"/>
      <c r="Y166" s="2"/>
      <c r="AA166" s="2"/>
      <c r="AB166" s="2"/>
      <c r="AD166" s="2"/>
      <c r="AE166" s="2"/>
      <c r="AG166" s="2"/>
      <c r="AH166" s="2"/>
      <c r="AJ166" s="2"/>
      <c r="AK166" s="2"/>
    </row>
    <row r="167" spans="2:37" x14ac:dyDescent="0.25">
      <c r="B167" s="2">
        <v>-7.9691493759999998</v>
      </c>
      <c r="C167" s="2">
        <v>-83.510393539999995</v>
      </c>
      <c r="E167" s="2">
        <v>-8.150516841</v>
      </c>
      <c r="F167" s="2">
        <v>-83.534755989999994</v>
      </c>
      <c r="H167" s="2">
        <v>-10.20565337</v>
      </c>
      <c r="I167" s="2">
        <v>-83.217913319999994</v>
      </c>
      <c r="K167" s="2">
        <v>-10.44683431</v>
      </c>
      <c r="L167" s="2">
        <v>-83.21307908</v>
      </c>
      <c r="N167" s="2">
        <v>-13.652825610000001</v>
      </c>
      <c r="O167" s="2">
        <v>-82.636462140000006</v>
      </c>
      <c r="Q167" s="2">
        <v>-14.084398269999999</v>
      </c>
      <c r="R167" s="2">
        <v>-82.663283309999997</v>
      </c>
      <c r="U167" s="2"/>
      <c r="V167" s="2"/>
      <c r="X167" s="2"/>
      <c r="Y167" s="2"/>
      <c r="AA167" s="2"/>
      <c r="AB167" s="2"/>
      <c r="AD167" s="2"/>
      <c r="AE167" s="2"/>
      <c r="AG167" s="2"/>
      <c r="AH167" s="2"/>
      <c r="AJ167" s="2"/>
      <c r="AK167" s="2"/>
    </row>
    <row r="168" spans="2:37" x14ac:dyDescent="0.25">
      <c r="B168" s="2">
        <v>-7.9804017270000003</v>
      </c>
      <c r="C168" s="2">
        <v>-83.640030159999995</v>
      </c>
      <c r="E168" s="2">
        <v>-8.1614092209999995</v>
      </c>
      <c r="F168" s="2">
        <v>-83.643494829999995</v>
      </c>
      <c r="H168" s="2">
        <v>-10.23128256</v>
      </c>
      <c r="I168" s="2">
        <v>-83.370212890000005</v>
      </c>
      <c r="K168" s="2">
        <v>-10.470131950000001</v>
      </c>
      <c r="L168" s="2">
        <v>-83.35312012</v>
      </c>
      <c r="N168" s="2">
        <v>-13.69572129</v>
      </c>
      <c r="O168" s="2">
        <v>-82.828652230000003</v>
      </c>
      <c r="Q168" s="2">
        <v>-14.116347210000001</v>
      </c>
      <c r="R168" s="2">
        <v>-82.807662710000002</v>
      </c>
      <c r="U168" s="2"/>
      <c r="V168" s="2"/>
      <c r="X168" s="2"/>
      <c r="Y168" s="2"/>
      <c r="AA168" s="2"/>
      <c r="AB168" s="2"/>
      <c r="AD168" s="2"/>
      <c r="AE168" s="2"/>
      <c r="AG168" s="2"/>
      <c r="AH168" s="2"/>
      <c r="AJ168" s="2"/>
      <c r="AK168" s="2"/>
    </row>
    <row r="169" spans="2:37" x14ac:dyDescent="0.25">
      <c r="B169" s="2">
        <v>-7.9891187600000002</v>
      </c>
      <c r="C169" s="2">
        <v>-83.769902000000002</v>
      </c>
      <c r="E169" s="2">
        <v>-8.1664299210000006</v>
      </c>
      <c r="F169" s="2">
        <v>-83.697905410000004</v>
      </c>
      <c r="H169" s="2">
        <v>-10.24363606</v>
      </c>
      <c r="I169" s="2">
        <v>-83.446439159999997</v>
      </c>
      <c r="K169" s="2">
        <v>-10.481599839999999</v>
      </c>
      <c r="L169" s="2">
        <v>-83.42317079</v>
      </c>
      <c r="N169" s="2">
        <v>-13.716736320000001</v>
      </c>
      <c r="O169" s="2">
        <v>-82.92484331</v>
      </c>
      <c r="Q169" s="2">
        <v>-14.132028</v>
      </c>
      <c r="R169" s="2">
        <v>-82.879916890000004</v>
      </c>
      <c r="U169" s="2"/>
      <c r="V169" s="2"/>
      <c r="X169" s="2"/>
      <c r="Y169" s="2"/>
      <c r="AA169" s="2"/>
      <c r="AB169" s="2"/>
      <c r="AD169" s="2"/>
      <c r="AE169" s="2"/>
      <c r="AG169" s="2"/>
      <c r="AH169" s="2"/>
      <c r="AJ169" s="2"/>
      <c r="AK169" s="2"/>
    </row>
    <row r="170" spans="2:37" x14ac:dyDescent="0.25">
      <c r="E170" s="2">
        <v>-8.171076115</v>
      </c>
      <c r="F170" s="2">
        <v>-83.75234931</v>
      </c>
      <c r="H170" s="2">
        <v>-10.255746480000001</v>
      </c>
      <c r="I170" s="2">
        <v>-83.522704480000002</v>
      </c>
      <c r="K170" s="2">
        <v>-10.49306773</v>
      </c>
      <c r="L170" s="2">
        <v>-83.493221460000001</v>
      </c>
      <c r="N170" s="2">
        <v>-13.73720546</v>
      </c>
      <c r="O170" s="2">
        <v>-83.021152040000004</v>
      </c>
      <c r="Q170" s="2">
        <v>-14.147417559999999</v>
      </c>
      <c r="R170" s="2">
        <v>-82.952233699999994</v>
      </c>
      <c r="AA170" s="2"/>
      <c r="AB170" s="2"/>
      <c r="AD170" s="2"/>
      <c r="AE170" s="2"/>
      <c r="AG170" s="2"/>
      <c r="AH170" s="2"/>
      <c r="AJ170" s="2"/>
      <c r="AK170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683FD-FD26-4800-9A30-064CD9C55D94}">
  <dimension ref="A1:AV84"/>
  <sheetViews>
    <sheetView tabSelected="1" topLeftCell="D1" zoomScale="86" zoomScaleNormal="86" workbookViewId="0">
      <selection activeCell="AF30" sqref="AF30"/>
    </sheetView>
  </sheetViews>
  <sheetFormatPr defaultRowHeight="15" x14ac:dyDescent="0.25"/>
  <cols>
    <col min="24" max="24" width="9.140625" style="1"/>
    <col min="48" max="48" width="9.140625" style="1"/>
  </cols>
  <sheetData>
    <row r="1" spans="1:47" x14ac:dyDescent="0.25">
      <c r="A1" t="s">
        <v>22</v>
      </c>
      <c r="B1" s="1" t="s">
        <v>62</v>
      </c>
      <c r="C1" s="1"/>
      <c r="D1" s="1"/>
      <c r="E1" s="1"/>
      <c r="J1" t="s">
        <v>24</v>
      </c>
      <c r="K1" t="s">
        <v>20</v>
      </c>
      <c r="L1" s="7">
        <v>4.6880000000000008E-13</v>
      </c>
      <c r="N1" t="s">
        <v>23</v>
      </c>
      <c r="O1" s="5">
        <v>4.6565999999999996E-13</v>
      </c>
      <c r="Y1" t="s">
        <v>22</v>
      </c>
      <c r="Z1" s="1" t="s">
        <v>26</v>
      </c>
      <c r="AA1" s="1"/>
      <c r="AB1" s="1"/>
      <c r="AC1" s="1"/>
      <c r="AH1" t="s">
        <v>24</v>
      </c>
      <c r="AI1" t="s">
        <v>20</v>
      </c>
      <c r="AJ1" s="7">
        <v>5.8600000000000003E-13</v>
      </c>
      <c r="AL1" t="s">
        <v>23</v>
      </c>
      <c r="AM1" s="5">
        <v>3.9800000000000002E-13</v>
      </c>
    </row>
    <row r="2" spans="1:47" x14ac:dyDescent="0.25">
      <c r="A2" t="s">
        <v>36</v>
      </c>
      <c r="K2" t="s">
        <v>25</v>
      </c>
      <c r="L2" s="6">
        <v>2.88</v>
      </c>
      <c r="O2" s="4">
        <v>2.88</v>
      </c>
      <c r="Y2" t="s">
        <v>36</v>
      </c>
      <c r="AI2" t="s">
        <v>25</v>
      </c>
      <c r="AJ2" s="6">
        <v>2.88</v>
      </c>
      <c r="AM2" s="4">
        <v>2.88</v>
      </c>
    </row>
    <row r="3" spans="1:47" x14ac:dyDescent="0.25">
      <c r="A3" t="s">
        <v>54</v>
      </c>
      <c r="D3" t="s">
        <v>55</v>
      </c>
      <c r="Y3" t="s">
        <v>54</v>
      </c>
      <c r="AB3" t="s">
        <v>55</v>
      </c>
    </row>
    <row r="4" spans="1:47" x14ac:dyDescent="0.25">
      <c r="A4" t="s">
        <v>35</v>
      </c>
      <c r="Y4" t="s">
        <v>35</v>
      </c>
    </row>
    <row r="5" spans="1:47" x14ac:dyDescent="0.25">
      <c r="A5" t="s">
        <v>53</v>
      </c>
      <c r="D5" t="s">
        <v>21</v>
      </c>
      <c r="Y5" t="s">
        <v>53</v>
      </c>
      <c r="AB5" t="s">
        <v>21</v>
      </c>
      <c r="AC5" t="s">
        <v>2</v>
      </c>
    </row>
    <row r="6" spans="1:47" x14ac:dyDescent="0.25">
      <c r="A6" t="s">
        <v>34</v>
      </c>
      <c r="P6" t="s">
        <v>32</v>
      </c>
      <c r="Y6" t="s">
        <v>34</v>
      </c>
      <c r="AN6" t="s">
        <v>32</v>
      </c>
    </row>
    <row r="7" spans="1:47" x14ac:dyDescent="0.25">
      <c r="B7" t="s">
        <v>0</v>
      </c>
      <c r="C7" t="s">
        <v>1</v>
      </c>
      <c r="D7" t="s">
        <v>27</v>
      </c>
      <c r="E7" t="s">
        <v>16</v>
      </c>
      <c r="F7" t="s">
        <v>19</v>
      </c>
      <c r="G7" t="s">
        <v>28</v>
      </c>
      <c r="H7" t="s">
        <v>29</v>
      </c>
      <c r="I7" t="s">
        <v>30</v>
      </c>
      <c r="J7" t="s">
        <v>33</v>
      </c>
      <c r="K7" t="s">
        <v>16</v>
      </c>
      <c r="L7" t="s">
        <v>31</v>
      </c>
      <c r="M7" t="s">
        <v>17</v>
      </c>
      <c r="P7" t="s">
        <v>0</v>
      </c>
      <c r="Q7" t="s">
        <v>1</v>
      </c>
      <c r="R7" t="s">
        <v>27</v>
      </c>
      <c r="S7" t="s">
        <v>16</v>
      </c>
      <c r="T7" t="s">
        <v>19</v>
      </c>
      <c r="U7" t="s">
        <v>28</v>
      </c>
      <c r="V7" t="s">
        <v>29</v>
      </c>
      <c r="W7" t="s">
        <v>30</v>
      </c>
      <c r="Z7" t="s">
        <v>0</v>
      </c>
      <c r="AA7" t="s">
        <v>1</v>
      </c>
      <c r="AB7" t="s">
        <v>27</v>
      </c>
      <c r="AC7" t="s">
        <v>16</v>
      </c>
      <c r="AD7" t="s">
        <v>19</v>
      </c>
      <c r="AE7" t="s">
        <v>28</v>
      </c>
      <c r="AF7" t="s">
        <v>29</v>
      </c>
      <c r="AG7" t="s">
        <v>30</v>
      </c>
      <c r="AH7" t="s">
        <v>33</v>
      </c>
      <c r="AI7" t="s">
        <v>16</v>
      </c>
      <c r="AJ7" t="s">
        <v>31</v>
      </c>
      <c r="AK7" t="s">
        <v>17</v>
      </c>
      <c r="AN7" t="s">
        <v>0</v>
      </c>
      <c r="AO7" t="s">
        <v>1</v>
      </c>
      <c r="AP7" t="s">
        <v>27</v>
      </c>
      <c r="AQ7" t="s">
        <v>16</v>
      </c>
      <c r="AR7" t="s">
        <v>19</v>
      </c>
      <c r="AS7" t="s">
        <v>28</v>
      </c>
      <c r="AT7" t="s">
        <v>29</v>
      </c>
      <c r="AU7" t="s">
        <v>30</v>
      </c>
    </row>
    <row r="8" spans="1:47" x14ac:dyDescent="0.25">
      <c r="A8">
        <v>0</v>
      </c>
      <c r="B8" s="2">
        <v>-1.08946800691199E-11</v>
      </c>
      <c r="C8">
        <v>-76.860187783924701</v>
      </c>
      <c r="D8">
        <v>0</v>
      </c>
      <c r="E8">
        <v>0</v>
      </c>
      <c r="F8">
        <v>7.2898122160752097</v>
      </c>
      <c r="G8">
        <v>452.59965616617399</v>
      </c>
      <c r="H8">
        <v>0.33057438954535001</v>
      </c>
      <c r="I8">
        <v>0.30109007413161898</v>
      </c>
      <c r="K8">
        <f>E8</f>
        <v>0</v>
      </c>
      <c r="L8">
        <v>1.6002300000000001E-2</v>
      </c>
      <c r="M8">
        <f>L8/2*1000</f>
        <v>8.0011500000000009</v>
      </c>
      <c r="N8">
        <v>0</v>
      </c>
      <c r="P8">
        <v>5.3882763162960696</v>
      </c>
      <c r="Q8">
        <v>-78.761723683691997</v>
      </c>
      <c r="R8">
        <v>0</v>
      </c>
      <c r="S8">
        <v>0</v>
      </c>
      <c r="T8">
        <v>7.6201734443365199</v>
      </c>
      <c r="U8">
        <v>464.88017307866699</v>
      </c>
      <c r="V8">
        <v>0.19763996486746299</v>
      </c>
      <c r="W8">
        <v>1.7345342684516099E-3</v>
      </c>
      <c r="Y8">
        <v>0</v>
      </c>
      <c r="Z8" s="2">
        <v>-1.08946800691199E-11</v>
      </c>
      <c r="AA8">
        <v>-76.860187783924701</v>
      </c>
      <c r="AB8">
        <v>0</v>
      </c>
      <c r="AC8">
        <v>0</v>
      </c>
      <c r="AD8">
        <v>7.2898122160752097</v>
      </c>
      <c r="AE8">
        <v>452.59965616617399</v>
      </c>
      <c r="AF8">
        <v>0.33057438954535001</v>
      </c>
      <c r="AG8">
        <v>0.30109007413161898</v>
      </c>
      <c r="AI8">
        <f>AC8</f>
        <v>0</v>
      </c>
      <c r="AJ8">
        <v>1.6002300000000001E-2</v>
      </c>
      <c r="AK8">
        <f>AJ8/2*1000</f>
        <v>8.0011500000000009</v>
      </c>
      <c r="AL8">
        <v>0</v>
      </c>
      <c r="AN8">
        <v>5.3882763162960696</v>
      </c>
      <c r="AO8">
        <v>-78.761723683691997</v>
      </c>
      <c r="AP8">
        <v>0</v>
      </c>
      <c r="AQ8">
        <v>0</v>
      </c>
      <c r="AR8">
        <v>7.6201734443365199</v>
      </c>
      <c r="AS8">
        <v>464.88017307866699</v>
      </c>
      <c r="AT8">
        <v>0.19763996486746299</v>
      </c>
      <c r="AU8">
        <v>1.7345342684516099E-3</v>
      </c>
    </row>
    <row r="9" spans="1:47" x14ac:dyDescent="0.25">
      <c r="A9">
        <f>A8+1</f>
        <v>1</v>
      </c>
      <c r="B9" s="2">
        <v>-1.0894673292856301E-11</v>
      </c>
      <c r="C9">
        <v>-76.860115898349207</v>
      </c>
      <c r="D9">
        <v>0</v>
      </c>
      <c r="E9">
        <v>9.9425000000000008</v>
      </c>
      <c r="F9">
        <v>7.2898841016507498</v>
      </c>
      <c r="G9">
        <v>452.96032910554698</v>
      </c>
      <c r="H9">
        <v>-0.25297836634682402</v>
      </c>
      <c r="I9">
        <v>-5.5526818539759999E-2</v>
      </c>
      <c r="K9">
        <f>E19</f>
        <v>5049.2</v>
      </c>
      <c r="L9">
        <v>1.6379999999999999E-2</v>
      </c>
      <c r="M9">
        <f t="shared" ref="M9:M14" si="0">L9/2*1000</f>
        <v>8.19</v>
      </c>
      <c r="N9">
        <f>A19</f>
        <v>11</v>
      </c>
      <c r="P9">
        <v>5.3882751349980298</v>
      </c>
      <c r="Q9">
        <v>-78.761724864990001</v>
      </c>
      <c r="R9">
        <v>0</v>
      </c>
      <c r="S9">
        <v>9.9425000000000008</v>
      </c>
      <c r="T9">
        <v>7.6201751149442298</v>
      </c>
      <c r="U9">
        <v>465.66250259991801</v>
      </c>
      <c r="V9">
        <v>-7.2098196353353905E-2</v>
      </c>
      <c r="W9">
        <v>-4.8319438064254198E-2</v>
      </c>
      <c r="Y9">
        <f>Y8+1</f>
        <v>1</v>
      </c>
      <c r="Z9" s="2">
        <v>-1.0894659740329199E-11</v>
      </c>
      <c r="AA9">
        <v>-76.860063065083395</v>
      </c>
      <c r="AB9">
        <v>0</v>
      </c>
      <c r="AC9">
        <v>9.9441000000000006</v>
      </c>
      <c r="AD9">
        <v>7.2899369349165397</v>
      </c>
      <c r="AE9">
        <v>452.96032916781797</v>
      </c>
      <c r="AF9">
        <v>-0.25293724326789102</v>
      </c>
      <c r="AG9">
        <v>-5.5503469192705997E-2</v>
      </c>
      <c r="AI9">
        <f>AC19</f>
        <v>5045.1000000000004</v>
      </c>
      <c r="AJ9">
        <v>1.6480000000000002E-2</v>
      </c>
      <c r="AK9">
        <f t="shared" ref="AK9:AK14" si="1">AJ9/2*1000</f>
        <v>8.24</v>
      </c>
      <c r="AL9">
        <f>Y19</f>
        <v>11</v>
      </c>
      <c r="AN9">
        <v>5.3883159887085599</v>
      </c>
      <c r="AO9">
        <v>-78.761684011279499</v>
      </c>
      <c r="AP9">
        <v>0</v>
      </c>
      <c r="AQ9">
        <v>9.9441000000000006</v>
      </c>
      <c r="AR9">
        <v>7.6202295496003201</v>
      </c>
      <c r="AS9">
        <v>465.66672100346398</v>
      </c>
      <c r="AT9">
        <v>-7.1080403656818003E-2</v>
      </c>
      <c r="AU9">
        <v>-4.5692050207282099E-2</v>
      </c>
    </row>
    <row r="10" spans="1:47" x14ac:dyDescent="0.25">
      <c r="A10">
        <f t="shared" ref="A10:A73" si="2">A9+1</f>
        <v>2</v>
      </c>
      <c r="B10" s="2">
        <v>-1.08944157948404E-11</v>
      </c>
      <c r="C10">
        <v>-76.8583181181138</v>
      </c>
      <c r="D10">
        <v>0</v>
      </c>
      <c r="E10">
        <v>100.88</v>
      </c>
      <c r="F10">
        <v>7.2916818818861504</v>
      </c>
      <c r="G10">
        <v>453.034834028744</v>
      </c>
      <c r="H10">
        <v>-0.173088472881193</v>
      </c>
      <c r="I10">
        <v>-4.4748001437009501E-2</v>
      </c>
      <c r="K10">
        <f>E35</f>
        <v>15065</v>
      </c>
      <c r="L10">
        <v>2.0594500000000002E-2</v>
      </c>
      <c r="M10">
        <f t="shared" si="0"/>
        <v>10.29725</v>
      </c>
      <c r="N10">
        <f>A35</f>
        <v>27</v>
      </c>
      <c r="P10">
        <v>5.38966184655267</v>
      </c>
      <c r="Q10">
        <v>-78.760338153435299</v>
      </c>
      <c r="R10">
        <v>0</v>
      </c>
      <c r="S10">
        <v>100.88</v>
      </c>
      <c r="T10">
        <v>7.6221362212319201</v>
      </c>
      <c r="U10">
        <v>465.95341388029698</v>
      </c>
      <c r="V10">
        <v>7.0670847630752804E-3</v>
      </c>
      <c r="W10">
        <v>2.43148463158291E-2</v>
      </c>
      <c r="Y10">
        <f t="shared" ref="Y10:Y73" si="3">Y9+1</f>
        <v>2</v>
      </c>
      <c r="Z10" s="2">
        <v>-1.08943344796774E-11</v>
      </c>
      <c r="AA10">
        <v>-76.857788559175802</v>
      </c>
      <c r="AB10">
        <v>0</v>
      </c>
      <c r="AC10">
        <v>100.88</v>
      </c>
      <c r="AD10">
        <v>7.2922114408241301</v>
      </c>
      <c r="AE10">
        <v>453.08977866252201</v>
      </c>
      <c r="AF10">
        <v>-0.19744035764102599</v>
      </c>
      <c r="AG10">
        <v>-4.7663832310592999E-2</v>
      </c>
      <c r="AI10">
        <f>AC35</f>
        <v>15065</v>
      </c>
      <c r="AJ10">
        <v>0.02</v>
      </c>
      <c r="AK10">
        <f t="shared" si="1"/>
        <v>10</v>
      </c>
      <c r="AL10">
        <f>Y35</f>
        <v>27</v>
      </c>
      <c r="AN10">
        <v>5.3900723362686804</v>
      </c>
      <c r="AO10">
        <v>-78.759927663719395</v>
      </c>
      <c r="AP10">
        <v>0</v>
      </c>
      <c r="AQ10">
        <v>100.88</v>
      </c>
      <c r="AR10">
        <v>7.6227134001400696</v>
      </c>
      <c r="AS10">
        <v>465.92175044789201</v>
      </c>
      <c r="AT10">
        <v>1.34307034971151E-2</v>
      </c>
      <c r="AU10">
        <v>1.23122843291398E-2</v>
      </c>
    </row>
    <row r="11" spans="1:47" x14ac:dyDescent="0.25">
      <c r="A11">
        <f t="shared" si="2"/>
        <v>3</v>
      </c>
      <c r="B11" s="2">
        <v>-1.08938465886998E-11</v>
      </c>
      <c r="C11">
        <v>-76.854321129483196</v>
      </c>
      <c r="D11">
        <v>0</v>
      </c>
      <c r="E11">
        <v>302.97000000000003</v>
      </c>
      <c r="F11">
        <v>7.2956788705167499</v>
      </c>
      <c r="G11">
        <v>453.35011089864503</v>
      </c>
      <c r="H11">
        <v>-8.94308719109424E-2</v>
      </c>
      <c r="I11">
        <v>-3.5371118159826298E-2</v>
      </c>
      <c r="K11">
        <f>E46</f>
        <v>20069</v>
      </c>
      <c r="L11">
        <v>2.1069999999999998E-2</v>
      </c>
      <c r="M11">
        <f t="shared" si="0"/>
        <v>10.534999999999998</v>
      </c>
      <c r="N11">
        <f>A46</f>
        <v>38</v>
      </c>
      <c r="P11">
        <v>5.39275042744001</v>
      </c>
      <c r="Q11">
        <v>-78.757249572548005</v>
      </c>
      <c r="R11">
        <v>0</v>
      </c>
      <c r="S11">
        <v>302.97000000000003</v>
      </c>
      <c r="T11">
        <v>7.6265041342112703</v>
      </c>
      <c r="U11">
        <v>466.10199446655002</v>
      </c>
      <c r="V11">
        <v>-8.39513209126765E-2</v>
      </c>
      <c r="W11">
        <v>1.12945070860232E-3</v>
      </c>
      <c r="Y11">
        <f t="shared" si="3"/>
        <v>3</v>
      </c>
      <c r="Z11" s="2">
        <v>-1.0893629748265299E-11</v>
      </c>
      <c r="AA11">
        <v>-76.852729889172593</v>
      </c>
      <c r="AB11">
        <v>0</v>
      </c>
      <c r="AC11">
        <v>302.97000000000003</v>
      </c>
      <c r="AD11">
        <v>7.2972701108273901</v>
      </c>
      <c r="AE11">
        <v>453.5</v>
      </c>
      <c r="AF11">
        <v>-8.8296104274146497E-2</v>
      </c>
      <c r="AG11">
        <v>-2.96022503504637E-2</v>
      </c>
      <c r="AI11">
        <f>AC46</f>
        <v>20067</v>
      </c>
      <c r="AJ11">
        <v>2.06E-2</v>
      </c>
      <c r="AK11">
        <f t="shared" si="1"/>
        <v>10.3</v>
      </c>
      <c r="AL11">
        <f>Y46</f>
        <v>38</v>
      </c>
      <c r="AN11">
        <v>5.3939831352515402</v>
      </c>
      <c r="AO11">
        <v>-78.756016864736495</v>
      </c>
      <c r="AP11">
        <v>0</v>
      </c>
      <c r="AQ11">
        <v>302.97000000000003</v>
      </c>
      <c r="AR11">
        <v>7.6282441051013503</v>
      </c>
      <c r="AS11">
        <v>466.33571071550398</v>
      </c>
      <c r="AT11">
        <v>-0.107481430402305</v>
      </c>
      <c r="AU11">
        <v>8.2343558499591608E-3</v>
      </c>
    </row>
    <row r="12" spans="1:47" x14ac:dyDescent="0.25">
      <c r="A12">
        <f t="shared" si="2"/>
        <v>4</v>
      </c>
      <c r="B12" s="2">
        <v>-1.0891867919735001E-11</v>
      </c>
      <c r="C12">
        <v>-76.840301739529707</v>
      </c>
      <c r="D12">
        <v>0</v>
      </c>
      <c r="E12">
        <v>1011.4</v>
      </c>
      <c r="F12">
        <v>7.30969826047028</v>
      </c>
      <c r="G12">
        <v>453.81482686800803</v>
      </c>
      <c r="H12">
        <v>-8.4256611653075103E-2</v>
      </c>
      <c r="I12">
        <v>-5.0165274752709599E-2</v>
      </c>
      <c r="K12">
        <f>E62</f>
        <v>30061</v>
      </c>
      <c r="L12">
        <v>2.7650000000000001E-2</v>
      </c>
      <c r="M12">
        <f t="shared" si="0"/>
        <v>13.825000000000001</v>
      </c>
      <c r="N12">
        <f>A62</f>
        <v>54</v>
      </c>
      <c r="P12">
        <v>5.4035728889145203</v>
      </c>
      <c r="Q12">
        <v>-78.746427111073501</v>
      </c>
      <c r="R12">
        <v>0</v>
      </c>
      <c r="S12">
        <v>1011.4</v>
      </c>
      <c r="T12">
        <v>7.6418094060067698</v>
      </c>
      <c r="U12">
        <v>466.88548231953598</v>
      </c>
      <c r="V12">
        <v>-0.117521718911502</v>
      </c>
      <c r="W12">
        <v>-1.1557685687726599E-2</v>
      </c>
      <c r="Y12">
        <f t="shared" si="3"/>
        <v>4</v>
      </c>
      <c r="Z12" s="2">
        <v>-1.08911089782143E-11</v>
      </c>
      <c r="AA12">
        <v>-76.834976028052196</v>
      </c>
      <c r="AB12">
        <v>0</v>
      </c>
      <c r="AC12">
        <v>1010.1</v>
      </c>
      <c r="AD12">
        <v>7.3150239719477401</v>
      </c>
      <c r="AE12">
        <v>454.07505723519199</v>
      </c>
      <c r="AF12">
        <v>-7.7214403306786195E-2</v>
      </c>
      <c r="AG12">
        <v>-1.73947076027018E-2</v>
      </c>
      <c r="AI12">
        <f>AC62</f>
        <v>30062</v>
      </c>
      <c r="AJ12">
        <v>2.5739999999999999E-2</v>
      </c>
      <c r="AK12">
        <f t="shared" si="1"/>
        <v>12.87</v>
      </c>
      <c r="AL12">
        <f>Y62</f>
        <v>54</v>
      </c>
      <c r="AN12">
        <v>5.4077102520483704</v>
      </c>
      <c r="AO12">
        <v>-78.742289747939594</v>
      </c>
      <c r="AP12">
        <v>0</v>
      </c>
      <c r="AQ12">
        <v>1010.1</v>
      </c>
      <c r="AR12">
        <v>7.6476571798477204</v>
      </c>
      <c r="AS12">
        <v>467.21622023359203</v>
      </c>
      <c r="AT12">
        <v>-0.20600552314202999</v>
      </c>
      <c r="AU12">
        <v>-5.6072252833304498E-3</v>
      </c>
    </row>
    <row r="13" spans="1:47" x14ac:dyDescent="0.25">
      <c r="A13">
        <f t="shared" si="2"/>
        <v>5</v>
      </c>
      <c r="B13" s="2">
        <v>-1.0889008336505099E-11</v>
      </c>
      <c r="C13">
        <v>-76.820212614624097</v>
      </c>
      <c r="D13">
        <v>0</v>
      </c>
      <c r="E13">
        <v>2021.1</v>
      </c>
      <c r="F13">
        <v>7.3297873853758801</v>
      </c>
      <c r="G13">
        <v>454.68975887937398</v>
      </c>
      <c r="H13">
        <v>-5.8754896289869601E-2</v>
      </c>
      <c r="I13">
        <v>-4.6521533373062099E-2</v>
      </c>
      <c r="K13">
        <f>E73</f>
        <v>35065</v>
      </c>
      <c r="L13">
        <v>2.8490000000000001E-2</v>
      </c>
      <c r="M13">
        <f t="shared" si="0"/>
        <v>14.245000000000001</v>
      </c>
      <c r="N13">
        <f>A73</f>
        <v>65</v>
      </c>
      <c r="P13">
        <v>5.4191108560957701</v>
      </c>
      <c r="Q13">
        <v>-78.730889143892298</v>
      </c>
      <c r="R13">
        <v>0</v>
      </c>
      <c r="S13">
        <v>2021.1</v>
      </c>
      <c r="T13">
        <v>7.6637834099262099</v>
      </c>
      <c r="U13">
        <v>467.96264642522698</v>
      </c>
      <c r="V13">
        <v>-0.22971566160630599</v>
      </c>
      <c r="W13">
        <v>-6.4155594857456004E-3</v>
      </c>
      <c r="Y13">
        <f t="shared" si="3"/>
        <v>5</v>
      </c>
      <c r="Z13" s="2">
        <v>-1.08875040059908E-11</v>
      </c>
      <c r="AA13">
        <v>-76.809513217035004</v>
      </c>
      <c r="AB13">
        <v>0</v>
      </c>
      <c r="AC13">
        <v>2019.6</v>
      </c>
      <c r="AD13">
        <v>7.3404867829649598</v>
      </c>
      <c r="AE13">
        <v>455.07987782792998</v>
      </c>
      <c r="AF13">
        <v>9.3708087095981498E-4</v>
      </c>
      <c r="AG13">
        <v>-6.2851948762376597E-3</v>
      </c>
      <c r="AI13">
        <f>AC73</f>
        <v>35062</v>
      </c>
      <c r="AJ13">
        <v>2.6669999999999999E-2</v>
      </c>
      <c r="AK13">
        <f t="shared" si="1"/>
        <v>13.334999999999999</v>
      </c>
      <c r="AL13">
        <f>Y73</f>
        <v>65</v>
      </c>
      <c r="AN13">
        <v>5.4274321448078</v>
      </c>
      <c r="AO13">
        <v>-78.722567855180202</v>
      </c>
      <c r="AP13">
        <v>0</v>
      </c>
      <c r="AQ13">
        <v>2019.6</v>
      </c>
      <c r="AR13">
        <v>7.6755481480637604</v>
      </c>
      <c r="AS13">
        <v>468.56202567930899</v>
      </c>
      <c r="AT13">
        <v>-0.161686945834632</v>
      </c>
      <c r="AU13">
        <v>-1.6374341621382401E-2</v>
      </c>
    </row>
    <row r="14" spans="1:47" x14ac:dyDescent="0.25">
      <c r="A14">
        <f t="shared" si="2"/>
        <v>6</v>
      </c>
      <c r="B14" s="2">
        <v>-1.08861487532752E-11</v>
      </c>
      <c r="C14">
        <v>-76.800007342196906</v>
      </c>
      <c r="D14">
        <v>0</v>
      </c>
      <c r="E14">
        <v>3032.1</v>
      </c>
      <c r="F14">
        <v>7.3499926578030204</v>
      </c>
      <c r="G14">
        <v>455.43466718617901</v>
      </c>
      <c r="H14">
        <v>-4.3712695888377701E-2</v>
      </c>
      <c r="I14">
        <v>-3.7173522177101598E-2</v>
      </c>
      <c r="K14">
        <f>E80</f>
        <v>39049</v>
      </c>
      <c r="L14">
        <v>3.2759999999999997E-2</v>
      </c>
      <c r="M14">
        <f t="shared" si="0"/>
        <v>16.38</v>
      </c>
      <c r="N14">
        <f>A80</f>
        <v>72</v>
      </c>
      <c r="P14">
        <v>5.4347598183990904</v>
      </c>
      <c r="Q14">
        <v>-78.715240181588896</v>
      </c>
      <c r="R14">
        <v>0</v>
      </c>
      <c r="S14">
        <v>3032.1</v>
      </c>
      <c r="T14">
        <v>7.6859143846526301</v>
      </c>
      <c r="U14">
        <v>468.87399874582599</v>
      </c>
      <c r="V14">
        <v>-0.23172045232375699</v>
      </c>
      <c r="W14">
        <v>7.2659022462067298E-3</v>
      </c>
      <c r="Y14">
        <f t="shared" si="3"/>
        <v>6</v>
      </c>
      <c r="Z14" s="2">
        <v>-1.08838583761858E-11</v>
      </c>
      <c r="AA14">
        <v>-76.783880320008095</v>
      </c>
      <c r="AB14">
        <v>0</v>
      </c>
      <c r="AC14">
        <v>3028</v>
      </c>
      <c r="AD14">
        <v>7.36611967999188</v>
      </c>
      <c r="AE14">
        <v>456.15986738421299</v>
      </c>
      <c r="AF14">
        <v>-4.5996153186325897E-2</v>
      </c>
      <c r="AG14">
        <v>-4.29457520708958E-2</v>
      </c>
      <c r="AI14">
        <f>AC80</f>
        <v>39070</v>
      </c>
      <c r="AJ14">
        <v>2.972E-2</v>
      </c>
      <c r="AK14">
        <f t="shared" si="1"/>
        <v>14.86</v>
      </c>
      <c r="AL14">
        <f>Y80</f>
        <v>72</v>
      </c>
      <c r="AN14">
        <v>5.4473287965303197</v>
      </c>
      <c r="AO14">
        <v>-78.702671203457697</v>
      </c>
      <c r="AP14">
        <v>0</v>
      </c>
      <c r="AQ14">
        <v>3028</v>
      </c>
      <c r="AR14">
        <v>7.7036862627755598</v>
      </c>
      <c r="AS14">
        <v>469.77276038414101</v>
      </c>
      <c r="AT14">
        <v>-0.19032709373709999</v>
      </c>
      <c r="AU14">
        <v>-1.70359947917221E-2</v>
      </c>
    </row>
    <row r="15" spans="1:47" x14ac:dyDescent="0.25">
      <c r="A15">
        <f t="shared" si="2"/>
        <v>7</v>
      </c>
      <c r="B15" s="2">
        <v>-1.08832756175181E-11</v>
      </c>
      <c r="C15">
        <v>-76.779703745578999</v>
      </c>
      <c r="D15">
        <v>0</v>
      </c>
      <c r="E15">
        <v>4039.8</v>
      </c>
      <c r="F15">
        <v>7.3702962544209498</v>
      </c>
      <c r="G15">
        <v>456.22</v>
      </c>
      <c r="H15">
        <v>-0.112302943019931</v>
      </c>
      <c r="I15">
        <v>-6.37366473419336E-2</v>
      </c>
      <c r="P15">
        <v>5.4505041103977403</v>
      </c>
      <c r="Q15">
        <v>-78.699495889590295</v>
      </c>
      <c r="R15">
        <v>0</v>
      </c>
      <c r="S15">
        <v>4039.8</v>
      </c>
      <c r="T15">
        <v>7.7081801759270903</v>
      </c>
      <c r="U15">
        <v>469.954060604137</v>
      </c>
      <c r="V15">
        <v>-0.25555744410755199</v>
      </c>
      <c r="W15">
        <v>-3.20509796896479E-3</v>
      </c>
      <c r="Y15">
        <f t="shared" si="3"/>
        <v>7</v>
      </c>
      <c r="Z15" s="2">
        <v>-1.08801991938536E-11</v>
      </c>
      <c r="AA15">
        <v>-76.758061259851004</v>
      </c>
      <c r="AB15">
        <v>0</v>
      </c>
      <c r="AC15">
        <v>4037.7</v>
      </c>
      <c r="AD15">
        <v>7.3919387401489702</v>
      </c>
      <c r="AE15">
        <v>457.16462134209797</v>
      </c>
      <c r="AF15">
        <v>-0.15223616342482399</v>
      </c>
      <c r="AG15">
        <v>-6.4659033724022E-2</v>
      </c>
      <c r="AN15">
        <v>5.4673864200811702</v>
      </c>
      <c r="AO15">
        <v>-78.682613579906899</v>
      </c>
      <c r="AP15">
        <v>0</v>
      </c>
      <c r="AQ15">
        <v>4037.7</v>
      </c>
      <c r="AR15">
        <v>7.73205202603015</v>
      </c>
      <c r="AS15">
        <v>471.012268766788</v>
      </c>
      <c r="AT15">
        <v>-0.292971628685394</v>
      </c>
      <c r="AU15">
        <v>-2.35606524677607E-2</v>
      </c>
    </row>
    <row r="16" spans="1:47" x14ac:dyDescent="0.25">
      <c r="A16">
        <f t="shared" si="2"/>
        <v>8</v>
      </c>
      <c r="B16" s="2">
        <v>-1.0881242738444699E-11</v>
      </c>
      <c r="C16">
        <v>-76.765416290004396</v>
      </c>
      <c r="D16">
        <v>0</v>
      </c>
      <c r="E16">
        <v>4746.6000000000004</v>
      </c>
      <c r="F16">
        <v>7.3845837099956002</v>
      </c>
      <c r="G16">
        <v>456.81030740746701</v>
      </c>
      <c r="H16">
        <v>-3.9162104735878799E-2</v>
      </c>
      <c r="I16">
        <v>-3.2528500950157101E-2</v>
      </c>
      <c r="P16">
        <v>5.4616010567619702</v>
      </c>
      <c r="Q16">
        <v>-78.688398943226105</v>
      </c>
      <c r="R16">
        <v>0</v>
      </c>
      <c r="S16">
        <v>4746.6000000000004</v>
      </c>
      <c r="T16">
        <v>7.7238736279763103</v>
      </c>
      <c r="U16">
        <v>470.713871799976</v>
      </c>
      <c r="V16">
        <v>-0.27954466674251199</v>
      </c>
      <c r="W16">
        <v>-1.6000460673380498E-2</v>
      </c>
      <c r="Y16">
        <f t="shared" si="3"/>
        <v>8</v>
      </c>
      <c r="Z16" s="2">
        <v>-1.08776106611668E-11</v>
      </c>
      <c r="AA16">
        <v>-76.739819791468605</v>
      </c>
      <c r="AB16">
        <v>0</v>
      </c>
      <c r="AC16">
        <v>4742.2</v>
      </c>
      <c r="AD16">
        <v>7.4101802085313704</v>
      </c>
      <c r="AE16">
        <v>457.80132936624602</v>
      </c>
      <c r="AF16">
        <v>-0.10244437976637701</v>
      </c>
      <c r="AG16">
        <v>-7.5935904613404395E-2</v>
      </c>
      <c r="AN16">
        <v>5.4815880844005402</v>
      </c>
      <c r="AO16">
        <v>-78.668411915587498</v>
      </c>
      <c r="AP16">
        <v>0</v>
      </c>
      <c r="AQ16">
        <v>4742.2</v>
      </c>
      <c r="AR16">
        <v>7.7521362123188702</v>
      </c>
      <c r="AS16">
        <v>471.97335036044899</v>
      </c>
      <c r="AT16">
        <v>-0.27568021882226601</v>
      </c>
      <c r="AU16">
        <v>8.1539345773988005E-3</v>
      </c>
    </row>
    <row r="17" spans="1:47" x14ac:dyDescent="0.25">
      <c r="A17">
        <f t="shared" si="2"/>
        <v>9</v>
      </c>
      <c r="B17" s="2">
        <v>-1.0880659979777E-11</v>
      </c>
      <c r="C17">
        <v>-76.761317926812595</v>
      </c>
      <c r="D17">
        <v>0</v>
      </c>
      <c r="E17">
        <v>4948.5</v>
      </c>
      <c r="F17">
        <v>7.3886820731873897</v>
      </c>
      <c r="G17">
        <v>456.92031395829599</v>
      </c>
      <c r="H17">
        <v>-0.18881805260203199</v>
      </c>
      <c r="I17">
        <v>-7.7045823889419898E-2</v>
      </c>
      <c r="P17">
        <v>5.4647873026320699</v>
      </c>
      <c r="Q17">
        <v>-78.685212697355894</v>
      </c>
      <c r="R17">
        <v>0</v>
      </c>
      <c r="S17">
        <v>4948.5</v>
      </c>
      <c r="T17">
        <v>7.7283796600988603</v>
      </c>
      <c r="U17">
        <v>470.93575250766497</v>
      </c>
      <c r="V17">
        <v>-0.35736967021240901</v>
      </c>
      <c r="W17">
        <v>-4.10188402731771E-2</v>
      </c>
      <c r="Y17">
        <f t="shared" si="3"/>
        <v>9</v>
      </c>
      <c r="Z17" s="2">
        <v>-1.0876872048436799E-11</v>
      </c>
      <c r="AA17">
        <v>-76.734598029898095</v>
      </c>
      <c r="AB17">
        <v>0</v>
      </c>
      <c r="AC17">
        <v>4944.2</v>
      </c>
      <c r="AD17">
        <v>7.4154019701018603</v>
      </c>
      <c r="AE17">
        <v>458.174215852477</v>
      </c>
      <c r="AF17">
        <v>-0.152170145395217</v>
      </c>
      <c r="AG17">
        <v>-7.7563879791697099E-2</v>
      </c>
      <c r="AN17">
        <v>5.4856570769307798</v>
      </c>
      <c r="AO17">
        <v>-78.664342923057205</v>
      </c>
      <c r="AP17">
        <v>0</v>
      </c>
      <c r="AQ17">
        <v>4944.2</v>
      </c>
      <c r="AR17">
        <v>7.7578906367403402</v>
      </c>
      <c r="AS17">
        <v>472.29376721739999</v>
      </c>
      <c r="AT17">
        <v>-0.20642927661986499</v>
      </c>
      <c r="AU17">
        <v>7.2841389155124002E-3</v>
      </c>
    </row>
    <row r="18" spans="1:47" x14ac:dyDescent="0.25">
      <c r="A18">
        <f t="shared" si="2"/>
        <v>10</v>
      </c>
      <c r="B18" s="2">
        <v>-1.0880402481761001E-11</v>
      </c>
      <c r="C18">
        <v>-76.759472366013298</v>
      </c>
      <c r="D18">
        <v>0</v>
      </c>
      <c r="E18">
        <v>5039.1000000000004</v>
      </c>
      <c r="F18">
        <v>7.3905276339866699</v>
      </c>
      <c r="G18">
        <v>456.99031571795501</v>
      </c>
      <c r="H18">
        <v>-0.17863146202673699</v>
      </c>
      <c r="I18">
        <v>-8.5195217791142294E-2</v>
      </c>
      <c r="P18">
        <v>5.4662229289004101</v>
      </c>
      <c r="Q18">
        <v>-78.683777071087604</v>
      </c>
      <c r="R18">
        <v>0</v>
      </c>
      <c r="S18">
        <v>5039.1000000000004</v>
      </c>
      <c r="T18">
        <v>7.7304099422380501</v>
      </c>
      <c r="U18">
        <v>471.12502054918502</v>
      </c>
      <c r="V18">
        <v>-0.36313658224144302</v>
      </c>
      <c r="W18">
        <v>4.6568754526151102E-4</v>
      </c>
      <c r="Y18">
        <f t="shared" si="3"/>
        <v>10</v>
      </c>
      <c r="Z18" s="2">
        <v>-1.08765535640487E-11</v>
      </c>
      <c r="AA18">
        <v>-76.732305963826903</v>
      </c>
      <c r="AB18">
        <v>0</v>
      </c>
      <c r="AC18">
        <v>5035.1000000000004</v>
      </c>
      <c r="AD18">
        <v>7.4176940361730299</v>
      </c>
      <c r="AE18">
        <v>458.21983376647501</v>
      </c>
      <c r="AF18">
        <v>-0.18818049624153399</v>
      </c>
      <c r="AG18">
        <v>-6.1628249210468597E-2</v>
      </c>
      <c r="AN18">
        <v>5.4874359173204699</v>
      </c>
      <c r="AO18">
        <v>-78.6625640826676</v>
      </c>
      <c r="AP18">
        <v>0</v>
      </c>
      <c r="AQ18">
        <v>5035.1000000000004</v>
      </c>
      <c r="AR18">
        <v>7.7604062969447298</v>
      </c>
      <c r="AS18">
        <v>472.44524451254802</v>
      </c>
      <c r="AT18">
        <v>-0.18683408668586299</v>
      </c>
      <c r="AU18">
        <v>2.2302540561429901E-3</v>
      </c>
    </row>
    <row r="19" spans="1:47" x14ac:dyDescent="0.25">
      <c r="A19">
        <f t="shared" si="2"/>
        <v>11</v>
      </c>
      <c r="B19" s="2">
        <v>-1.08803753767067E-11</v>
      </c>
      <c r="C19">
        <v>-76.759267200891401</v>
      </c>
      <c r="D19">
        <v>0</v>
      </c>
      <c r="E19">
        <v>5049.2</v>
      </c>
      <c r="F19">
        <v>7.3907327991085099</v>
      </c>
      <c r="G19">
        <v>822.64</v>
      </c>
      <c r="H19">
        <v>-0.31678659718810398</v>
      </c>
      <c r="I19">
        <v>-0.18892977991134699</v>
      </c>
      <c r="P19">
        <v>5.4663826297067404</v>
      </c>
      <c r="Q19">
        <v>-78.683617370281297</v>
      </c>
      <c r="R19">
        <v>0</v>
      </c>
      <c r="S19">
        <v>5049.2</v>
      </c>
      <c r="T19">
        <v>7.7306357932842804</v>
      </c>
      <c r="U19">
        <v>847.98108663614096</v>
      </c>
      <c r="V19">
        <v>-0.53940943695786903</v>
      </c>
      <c r="W19">
        <v>-4.8102911192999899E-2</v>
      </c>
      <c r="Y19">
        <f t="shared" si="3"/>
        <v>11</v>
      </c>
      <c r="Z19" s="2">
        <v>-1.0876512906467201E-11</v>
      </c>
      <c r="AA19">
        <v>-76.732044184000401</v>
      </c>
      <c r="AB19">
        <v>0</v>
      </c>
      <c r="AC19">
        <v>5045.1000000000004</v>
      </c>
      <c r="AD19">
        <v>7.4179558159995498</v>
      </c>
      <c r="AE19">
        <v>824.82441542369997</v>
      </c>
      <c r="AF19">
        <v>-0.33585035535159702</v>
      </c>
      <c r="AG19">
        <v>-0.11845505122144</v>
      </c>
      <c r="AN19">
        <v>5.4876396198429997</v>
      </c>
      <c r="AO19">
        <v>-78.662360380145003</v>
      </c>
      <c r="AP19">
        <v>0</v>
      </c>
      <c r="AQ19">
        <v>5045.1000000000004</v>
      </c>
      <c r="AR19">
        <v>7.7606943758147802</v>
      </c>
      <c r="AS19">
        <v>850.52641378500505</v>
      </c>
      <c r="AT19">
        <v>-0.337865490094021</v>
      </c>
      <c r="AU19">
        <v>7.7359187728086103E-4</v>
      </c>
    </row>
    <row r="20" spans="1:47" x14ac:dyDescent="0.25">
      <c r="A20">
        <f t="shared" si="2"/>
        <v>12</v>
      </c>
      <c r="B20" s="2">
        <v>-1.0880212746380799E-11</v>
      </c>
      <c r="C20">
        <v>-76.758141232075204</v>
      </c>
      <c r="D20">
        <v>0</v>
      </c>
      <c r="E20">
        <v>5059.3</v>
      </c>
      <c r="F20">
        <v>7.3918587679247896</v>
      </c>
      <c r="G20">
        <v>822.71523825604902</v>
      </c>
      <c r="H20">
        <v>-0.19208128758417201</v>
      </c>
      <c r="I20">
        <v>-0.15807786745715899</v>
      </c>
      <c r="P20">
        <v>5.4672456801300697</v>
      </c>
      <c r="Q20">
        <v>-78.682754319857906</v>
      </c>
      <c r="R20">
        <v>0</v>
      </c>
      <c r="S20">
        <v>5059.3</v>
      </c>
      <c r="T20">
        <v>7.73185633089797</v>
      </c>
      <c r="U20">
        <v>848.22615842161804</v>
      </c>
      <c r="V20">
        <v>-0.54510304744400595</v>
      </c>
      <c r="W20">
        <v>-4.5817055277560997E-2</v>
      </c>
      <c r="Y20">
        <f t="shared" si="3"/>
        <v>12</v>
      </c>
      <c r="Z20" s="2">
        <v>-1.08763773811956E-11</v>
      </c>
      <c r="AA20">
        <v>-76.731046587528795</v>
      </c>
      <c r="AB20">
        <v>0</v>
      </c>
      <c r="AC20">
        <v>5055.1000000000004</v>
      </c>
      <c r="AD20">
        <v>7.4189534124711303</v>
      </c>
      <c r="AE20">
        <v>825.00491632258104</v>
      </c>
      <c r="AF20">
        <v>-0.26384837412448198</v>
      </c>
      <c r="AG20">
        <v>-0.12034638980285001</v>
      </c>
      <c r="AN20">
        <v>5.4883995301105397</v>
      </c>
      <c r="AO20">
        <v>-78.661600469877499</v>
      </c>
      <c r="AP20">
        <v>0</v>
      </c>
      <c r="AQ20">
        <v>5055.1000000000004</v>
      </c>
      <c r="AR20">
        <v>7.76176905122131</v>
      </c>
      <c r="AS20">
        <v>850.38594481621601</v>
      </c>
      <c r="AT20">
        <v>-0.36798383707273902</v>
      </c>
      <c r="AU20">
        <v>3.5062011976699299E-3</v>
      </c>
    </row>
    <row r="21" spans="1:47" x14ac:dyDescent="0.25">
      <c r="A21">
        <f t="shared" si="2"/>
        <v>13</v>
      </c>
      <c r="B21" s="2">
        <v>-1.0878613548176399E-11</v>
      </c>
      <c r="C21">
        <v>-76.746879062233802</v>
      </c>
      <c r="D21">
        <v>0</v>
      </c>
      <c r="E21">
        <v>5159.8999999999996</v>
      </c>
      <c r="F21">
        <v>7.4031209377661202</v>
      </c>
      <c r="G21">
        <v>823.52983600677396</v>
      </c>
      <c r="H21">
        <v>-0.458058601971778</v>
      </c>
      <c r="I21">
        <v>-0.16319924638906699</v>
      </c>
      <c r="P21">
        <v>5.4758823920595896</v>
      </c>
      <c r="Q21">
        <v>-78.674117607928395</v>
      </c>
      <c r="R21">
        <v>0</v>
      </c>
      <c r="S21">
        <v>5159.8999999999996</v>
      </c>
      <c r="T21">
        <v>7.7440704860430003</v>
      </c>
      <c r="U21">
        <v>849.24921905553197</v>
      </c>
      <c r="V21">
        <v>-0.55829158242587495</v>
      </c>
      <c r="W21">
        <v>-4.4854549632438401E-2</v>
      </c>
      <c r="Y21">
        <f t="shared" si="3"/>
        <v>13</v>
      </c>
      <c r="Z21" s="2">
        <v>-1.0874954365844199E-11</v>
      </c>
      <c r="AA21">
        <v>-76.721064981373502</v>
      </c>
      <c r="AB21">
        <v>0</v>
      </c>
      <c r="AC21">
        <v>5155.7</v>
      </c>
      <c r="AD21">
        <v>7.42893501862644</v>
      </c>
      <c r="AE21">
        <v>825.59474363242805</v>
      </c>
      <c r="AF21">
        <v>-0.17714525109579099</v>
      </c>
      <c r="AG21">
        <v>-0.12191485794373901</v>
      </c>
      <c r="AN21">
        <v>5.4959958929901997</v>
      </c>
      <c r="AO21">
        <v>-78.654004106997803</v>
      </c>
      <c r="AP21">
        <v>0</v>
      </c>
      <c r="AQ21">
        <v>5155.7</v>
      </c>
      <c r="AR21">
        <v>7.77251193063044</v>
      </c>
      <c r="AS21">
        <v>851.54664064583301</v>
      </c>
      <c r="AT21">
        <v>-0.41075180519652998</v>
      </c>
      <c r="AU21">
        <v>-1.5787237825117699E-2</v>
      </c>
    </row>
    <row r="22" spans="1:47" x14ac:dyDescent="0.25">
      <c r="A22">
        <f t="shared" si="2"/>
        <v>14</v>
      </c>
      <c r="B22" s="2">
        <v>-1.08723793856846E-11</v>
      </c>
      <c r="C22">
        <v>-76.702848186385495</v>
      </c>
      <c r="D22">
        <v>0</v>
      </c>
      <c r="E22">
        <v>5552.2</v>
      </c>
      <c r="F22">
        <v>7.4471518136144601</v>
      </c>
      <c r="G22">
        <v>826.60509291227504</v>
      </c>
      <c r="H22">
        <v>-0.36515186177005698</v>
      </c>
      <c r="I22">
        <v>-9.6150948428407906E-2</v>
      </c>
      <c r="P22">
        <v>5.5096760927984496</v>
      </c>
      <c r="Q22">
        <v>-78.640323907189597</v>
      </c>
      <c r="R22">
        <v>0</v>
      </c>
      <c r="S22">
        <v>5552.2</v>
      </c>
      <c r="T22">
        <v>7.7918619959506703</v>
      </c>
      <c r="U22">
        <v>853.32150074514402</v>
      </c>
      <c r="V22">
        <v>-0.27006378389503999</v>
      </c>
      <c r="W22">
        <v>3.6996589575202202E-2</v>
      </c>
      <c r="Y22">
        <f t="shared" si="3"/>
        <v>14</v>
      </c>
      <c r="Z22" s="2">
        <v>-1.0869424934764599E-11</v>
      </c>
      <c r="AA22">
        <v>-76.682054020612199</v>
      </c>
      <c r="AB22">
        <v>0</v>
      </c>
      <c r="AC22">
        <v>5547.8</v>
      </c>
      <c r="AD22">
        <v>7.4679459793877498</v>
      </c>
      <c r="AE22">
        <v>828.78981167926702</v>
      </c>
      <c r="AF22">
        <v>0.25510054322514297</v>
      </c>
      <c r="AG22">
        <v>-0.50381747582571401</v>
      </c>
      <c r="AN22">
        <v>5.5257185472865604</v>
      </c>
      <c r="AO22">
        <v>-78.624281452701496</v>
      </c>
      <c r="AP22">
        <v>0</v>
      </c>
      <c r="AQ22">
        <v>5547.8</v>
      </c>
      <c r="AR22">
        <v>7.8145461114460701</v>
      </c>
      <c r="AS22">
        <v>856.47438977179002</v>
      </c>
      <c r="AT22">
        <v>-0.13432048461978199</v>
      </c>
      <c r="AU22">
        <v>-0.48314595956126899</v>
      </c>
    </row>
    <row r="23" spans="1:47" x14ac:dyDescent="0.25">
      <c r="A23">
        <f t="shared" si="2"/>
        <v>15</v>
      </c>
      <c r="B23" s="2">
        <v>-1.08643020794996E-11</v>
      </c>
      <c r="C23">
        <v>-76.645871442223495</v>
      </c>
      <c r="D23">
        <v>0</v>
      </c>
      <c r="E23">
        <v>6054.7</v>
      </c>
      <c r="F23">
        <v>7.5041285577764603</v>
      </c>
      <c r="G23">
        <v>831.20510539160102</v>
      </c>
      <c r="H23">
        <v>0.104506833824295</v>
      </c>
      <c r="I23">
        <v>-0.71289844909090805</v>
      </c>
      <c r="P23">
        <v>5.5535504187973901</v>
      </c>
      <c r="Q23">
        <v>-78.596449581190598</v>
      </c>
      <c r="R23">
        <v>0</v>
      </c>
      <c r="S23">
        <v>6054.7</v>
      </c>
      <c r="T23">
        <v>7.85390966281836</v>
      </c>
      <c r="U23">
        <v>859.55850927196298</v>
      </c>
      <c r="V23">
        <v>-0.222496273250648</v>
      </c>
      <c r="W23">
        <v>-0.62355623916149905</v>
      </c>
      <c r="Y23">
        <f t="shared" si="3"/>
        <v>15</v>
      </c>
      <c r="Z23" s="2">
        <v>-1.0862282752953299E-11</v>
      </c>
      <c r="AA23">
        <v>-76.631621994972903</v>
      </c>
      <c r="AB23">
        <v>0</v>
      </c>
      <c r="AC23">
        <v>6050.2</v>
      </c>
      <c r="AD23">
        <v>7.5183780050270501</v>
      </c>
      <c r="AE23">
        <v>831.98978423524602</v>
      </c>
      <c r="AF23">
        <v>3.7059214033070997E-2</v>
      </c>
      <c r="AG23">
        <v>-0.39226228901368998</v>
      </c>
      <c r="AN23">
        <v>5.5643533490555797</v>
      </c>
      <c r="AO23">
        <v>-78.585646650932503</v>
      </c>
      <c r="AP23">
        <v>0</v>
      </c>
      <c r="AQ23">
        <v>6050.2</v>
      </c>
      <c r="AR23">
        <v>7.8691839720874199</v>
      </c>
      <c r="AS23">
        <v>860.92476203014701</v>
      </c>
      <c r="AT23">
        <v>-9.4138875308402495E-2</v>
      </c>
      <c r="AU23">
        <v>-0.438052593805561</v>
      </c>
    </row>
    <row r="24" spans="1:47" x14ac:dyDescent="0.25">
      <c r="A24">
        <f t="shared" si="2"/>
        <v>16</v>
      </c>
      <c r="B24" s="2">
        <v>-1.0847930626695E-11</v>
      </c>
      <c r="C24">
        <v>-76.530354667124101</v>
      </c>
      <c r="D24">
        <v>0</v>
      </c>
      <c r="E24">
        <v>7059.4</v>
      </c>
      <c r="F24">
        <v>7.6196453328758702</v>
      </c>
      <c r="G24">
        <v>838.66512182958502</v>
      </c>
      <c r="H24">
        <v>-0.18458973210931801</v>
      </c>
      <c r="I24">
        <v>-0.68814055643278205</v>
      </c>
      <c r="P24">
        <v>5.64304631414005</v>
      </c>
      <c r="Q24">
        <v>-78.506953685848003</v>
      </c>
      <c r="R24">
        <v>0</v>
      </c>
      <c r="S24">
        <v>7059.4</v>
      </c>
      <c r="T24">
        <v>7.9804759717886702</v>
      </c>
      <c r="U24">
        <v>870.01417937025496</v>
      </c>
      <c r="V24">
        <v>-0.54603640553672494</v>
      </c>
      <c r="W24">
        <v>-0.53691600204363399</v>
      </c>
      <c r="Y24">
        <f t="shared" si="3"/>
        <v>16</v>
      </c>
      <c r="Z24" s="2">
        <v>-1.08478628640593E-11</v>
      </c>
      <c r="AA24">
        <v>-76.529877431598194</v>
      </c>
      <c r="AB24">
        <v>0</v>
      </c>
      <c r="AC24">
        <v>7054.4</v>
      </c>
      <c r="AD24">
        <v>7.6201225684017198</v>
      </c>
      <c r="AE24">
        <v>839.34621517353503</v>
      </c>
      <c r="AF24">
        <v>-2.08672549658473E-2</v>
      </c>
      <c r="AG24">
        <v>-0.35981832832968602</v>
      </c>
      <c r="AN24">
        <v>5.6426154600124603</v>
      </c>
      <c r="AO24">
        <v>-78.507384539975604</v>
      </c>
      <c r="AP24">
        <v>0</v>
      </c>
      <c r="AQ24">
        <v>7054.4</v>
      </c>
      <c r="AR24">
        <v>7.9798633108225996</v>
      </c>
      <c r="AS24">
        <v>869.85392348542996</v>
      </c>
      <c r="AT24">
        <v>-0.36567553463841401</v>
      </c>
      <c r="AU24">
        <v>-0.37366113645496601</v>
      </c>
    </row>
    <row r="25" spans="1:47" x14ac:dyDescent="0.25">
      <c r="A25">
        <f t="shared" si="2"/>
        <v>17</v>
      </c>
      <c r="B25" s="2">
        <v>-1.0831166150602999E-11</v>
      </c>
      <c r="C25">
        <v>-76.412128289727804</v>
      </c>
      <c r="D25">
        <v>0</v>
      </c>
      <c r="E25">
        <v>8062.1</v>
      </c>
      <c r="F25">
        <v>7.7378717102721399</v>
      </c>
      <c r="G25">
        <v>847.77704870874697</v>
      </c>
      <c r="H25">
        <v>8.3886590064067901E-2</v>
      </c>
      <c r="I25">
        <v>-0.69567868515883602</v>
      </c>
      <c r="P25">
        <v>5.7354881770654504</v>
      </c>
      <c r="Q25">
        <v>-78.414511822922606</v>
      </c>
      <c r="R25">
        <v>0</v>
      </c>
      <c r="S25">
        <v>8062.1</v>
      </c>
      <c r="T25">
        <v>8.1112085080688097</v>
      </c>
      <c r="U25">
        <v>881.58541580351095</v>
      </c>
      <c r="V25">
        <v>-0.747803116075203</v>
      </c>
      <c r="W25">
        <v>-0.40700823978513201</v>
      </c>
      <c r="Y25">
        <f t="shared" si="3"/>
        <v>17</v>
      </c>
      <c r="Z25" s="2">
        <v>-1.0833138043304199E-11</v>
      </c>
      <c r="AA25">
        <v>-76.426046187238697</v>
      </c>
      <c r="AB25">
        <v>0</v>
      </c>
      <c r="AC25">
        <v>8057.9</v>
      </c>
      <c r="AD25">
        <v>7.7239538127612297</v>
      </c>
      <c r="AE25">
        <v>846.31297176629903</v>
      </c>
      <c r="AF25">
        <v>-0.110927277819228</v>
      </c>
      <c r="AG25">
        <v>-0.27879953523513801</v>
      </c>
      <c r="AN25">
        <v>5.7229008994575796</v>
      </c>
      <c r="AO25">
        <v>-78.427099100530498</v>
      </c>
      <c r="AP25">
        <v>0</v>
      </c>
      <c r="AQ25">
        <v>8057.9</v>
      </c>
      <c r="AR25">
        <v>8.0934040681469597</v>
      </c>
      <c r="AS25">
        <v>879.61079082150798</v>
      </c>
      <c r="AT25">
        <v>-0.134596787366937</v>
      </c>
      <c r="AU25">
        <v>-0.26216028518249201</v>
      </c>
    </row>
    <row r="26" spans="1:47" x14ac:dyDescent="0.25">
      <c r="A26">
        <f t="shared" si="2"/>
        <v>18</v>
      </c>
      <c r="B26" s="2">
        <v>-1.08139408885876E-11</v>
      </c>
      <c r="C26">
        <v>-76.290641040760903</v>
      </c>
      <c r="D26">
        <v>0</v>
      </c>
      <c r="E26">
        <v>9056.7999999999902</v>
      </c>
      <c r="F26">
        <v>7.8593589592390298</v>
      </c>
      <c r="G26">
        <v>856.77190890882798</v>
      </c>
      <c r="H26">
        <v>-0.19622623203433001</v>
      </c>
      <c r="I26">
        <v>-0.60860744470038997</v>
      </c>
      <c r="P26">
        <v>5.8313380668479002</v>
      </c>
      <c r="Q26">
        <v>-78.318661933140106</v>
      </c>
      <c r="R26">
        <v>0</v>
      </c>
      <c r="S26">
        <v>9056.7999999999902</v>
      </c>
      <c r="T26">
        <v>8.2467607221511194</v>
      </c>
      <c r="U26">
        <v>893.06921413766895</v>
      </c>
      <c r="V26">
        <v>-0.39434609499502599</v>
      </c>
      <c r="W26">
        <v>-0.40635805565302702</v>
      </c>
      <c r="Y26">
        <f t="shared" si="3"/>
        <v>18</v>
      </c>
      <c r="Z26" s="2">
        <v>-1.0818142172005999E-11</v>
      </c>
      <c r="AA26">
        <v>-76.320258337174195</v>
      </c>
      <c r="AB26">
        <v>0</v>
      </c>
      <c r="AC26">
        <v>9053.5</v>
      </c>
      <c r="AD26">
        <v>7.8297416628257297</v>
      </c>
      <c r="AE26">
        <v>854.32600830855097</v>
      </c>
      <c r="AF26">
        <v>-0.183067260265599</v>
      </c>
      <c r="AG26">
        <v>-0.27018212689801202</v>
      </c>
      <c r="AN26">
        <v>5.8054569851633202</v>
      </c>
      <c r="AO26">
        <v>-78.344543014824694</v>
      </c>
      <c r="AP26">
        <v>0</v>
      </c>
      <c r="AQ26">
        <v>9053.5</v>
      </c>
      <c r="AR26">
        <v>8.21015600420845</v>
      </c>
      <c r="AS26">
        <v>889.76851838376399</v>
      </c>
      <c r="AT26">
        <v>-5.9641853590731903E-2</v>
      </c>
      <c r="AU26">
        <v>-0.221626348366707</v>
      </c>
    </row>
    <row r="27" spans="1:47" x14ac:dyDescent="0.25">
      <c r="A27">
        <f t="shared" si="2"/>
        <v>19</v>
      </c>
      <c r="B27" s="2">
        <v>-1.0796248064385399E-11</v>
      </c>
      <c r="C27">
        <v>-76.165766522452799</v>
      </c>
      <c r="D27">
        <v>0</v>
      </c>
      <c r="E27">
        <v>10060</v>
      </c>
      <c r="F27">
        <v>7.9842334775471402</v>
      </c>
      <c r="G27">
        <v>865.99700488923804</v>
      </c>
      <c r="H27">
        <v>0.12946492364665199</v>
      </c>
      <c r="I27">
        <v>-0.68924315386027202</v>
      </c>
      <c r="P27">
        <v>5.9307111878614398</v>
      </c>
      <c r="Q27">
        <v>-78.219288812126607</v>
      </c>
      <c r="R27">
        <v>0</v>
      </c>
      <c r="S27">
        <v>10060</v>
      </c>
      <c r="T27">
        <v>8.3872955376238103</v>
      </c>
      <c r="U27">
        <v>904.77207007150105</v>
      </c>
      <c r="V27">
        <v>-0.47132123796217401</v>
      </c>
      <c r="W27">
        <v>-0.37328752660902098</v>
      </c>
      <c r="Y27">
        <f t="shared" si="3"/>
        <v>19</v>
      </c>
      <c r="Z27" s="2">
        <v>-1.08028142637925E-11</v>
      </c>
      <c r="AA27">
        <v>-76.212119019777504</v>
      </c>
      <c r="AB27">
        <v>0</v>
      </c>
      <c r="AC27">
        <v>10056</v>
      </c>
      <c r="AD27">
        <v>7.9378809802224799</v>
      </c>
      <c r="AE27">
        <v>861.68214254532597</v>
      </c>
      <c r="AF27">
        <v>-0.125017507970829</v>
      </c>
      <c r="AG27">
        <v>-0.24412810330058199</v>
      </c>
      <c r="AN27">
        <v>5.8904763016903097</v>
      </c>
      <c r="AO27">
        <v>-78.259523698297699</v>
      </c>
      <c r="AP27">
        <v>0</v>
      </c>
      <c r="AQ27">
        <v>10056</v>
      </c>
      <c r="AR27">
        <v>8.3303914747046193</v>
      </c>
      <c r="AS27">
        <v>899.52531384556005</v>
      </c>
      <c r="AT27">
        <v>-0.31475235608157098</v>
      </c>
      <c r="AU27">
        <v>-0.23085540351572001</v>
      </c>
    </row>
    <row r="28" spans="1:47" x14ac:dyDescent="0.25">
      <c r="A28">
        <f t="shared" si="2"/>
        <v>20</v>
      </c>
      <c r="B28" s="2">
        <v>-1.0778033467887599E-11</v>
      </c>
      <c r="C28">
        <v>-76.037316525885601</v>
      </c>
      <c r="D28">
        <v>0</v>
      </c>
      <c r="E28">
        <v>11062</v>
      </c>
      <c r="F28">
        <v>8.1126834741143394</v>
      </c>
      <c r="G28">
        <v>875.33807475804394</v>
      </c>
      <c r="H28">
        <v>-0.37063453042037098</v>
      </c>
      <c r="I28">
        <v>-0.67319571120435195</v>
      </c>
      <c r="P28">
        <v>6.0338168901979401</v>
      </c>
      <c r="Q28">
        <v>-78.1161831097901</v>
      </c>
      <c r="R28">
        <v>0</v>
      </c>
      <c r="S28">
        <v>11062</v>
      </c>
      <c r="T28">
        <v>8.5331090202260906</v>
      </c>
      <c r="U28">
        <v>916.85059530704598</v>
      </c>
      <c r="V28">
        <v>-0.45885521093054599</v>
      </c>
      <c r="W28">
        <v>-0.38859788036777598</v>
      </c>
      <c r="Y28">
        <f t="shared" si="3"/>
        <v>20</v>
      </c>
      <c r="Z28" s="2">
        <v>-1.0787167871190799E-11</v>
      </c>
      <c r="AA28">
        <v>-76.101739684321601</v>
      </c>
      <c r="AB28">
        <v>0</v>
      </c>
      <c r="AC28">
        <v>11058</v>
      </c>
      <c r="AD28">
        <v>8.0482603156783092</v>
      </c>
      <c r="AE28">
        <v>869.72716092474502</v>
      </c>
      <c r="AF28">
        <v>-7.9775129279055501E-2</v>
      </c>
      <c r="AG28">
        <v>-0.27773568096711099</v>
      </c>
      <c r="AN28">
        <v>5.9779669573241296</v>
      </c>
      <c r="AO28">
        <v>-78.172033042663898</v>
      </c>
      <c r="AP28">
        <v>0</v>
      </c>
      <c r="AQ28">
        <v>11058</v>
      </c>
      <c r="AR28">
        <v>8.4541219464828892</v>
      </c>
      <c r="AS28">
        <v>909.853318156672</v>
      </c>
      <c r="AT28">
        <v>-0.15403353358522201</v>
      </c>
      <c r="AU28">
        <v>-0.22554239075805399</v>
      </c>
    </row>
    <row r="29" spans="1:47" x14ac:dyDescent="0.25">
      <c r="A29">
        <f t="shared" si="2"/>
        <v>21</v>
      </c>
      <c r="B29" s="2">
        <v>-1.0759283546567201E-11</v>
      </c>
      <c r="C29">
        <v>-75.905081877295899</v>
      </c>
      <c r="D29">
        <v>0</v>
      </c>
      <c r="E29">
        <v>12064</v>
      </c>
      <c r="F29">
        <v>8.2449181227040693</v>
      </c>
      <c r="G29">
        <v>885.16423007465505</v>
      </c>
      <c r="H29">
        <v>-0.405981464379987</v>
      </c>
      <c r="I29">
        <v>-0.47089770113818402</v>
      </c>
      <c r="P29">
        <v>6.1409116495588298</v>
      </c>
      <c r="Q29">
        <v>-78.009088350429195</v>
      </c>
      <c r="R29">
        <v>0</v>
      </c>
      <c r="S29">
        <v>12064</v>
      </c>
      <c r="T29">
        <v>8.6845638813733501</v>
      </c>
      <c r="U29">
        <v>929.28378960591601</v>
      </c>
      <c r="V29">
        <v>-0.31000928041178499</v>
      </c>
      <c r="W29">
        <v>-0.122784561598835</v>
      </c>
      <c r="Y29">
        <f t="shared" si="3"/>
        <v>21</v>
      </c>
      <c r="Z29" s="2">
        <v>-1.0771155560355901E-11</v>
      </c>
      <c r="AA29">
        <v>-75.988831250532698</v>
      </c>
      <c r="AB29">
        <v>0</v>
      </c>
      <c r="AC29">
        <v>12061</v>
      </c>
      <c r="AD29">
        <v>8.1611687494673006</v>
      </c>
      <c r="AE29">
        <v>877.60926073700296</v>
      </c>
      <c r="AF29">
        <v>-1.1512271804504299E-2</v>
      </c>
      <c r="AG29">
        <v>-0.27355767342985099</v>
      </c>
      <c r="AN29">
        <v>6.0681613796677798</v>
      </c>
      <c r="AO29">
        <v>-78.081838620320298</v>
      </c>
      <c r="AP29">
        <v>0</v>
      </c>
      <c r="AQ29">
        <v>12061</v>
      </c>
      <c r="AR29">
        <v>8.5816761218116699</v>
      </c>
      <c r="AS29">
        <v>920.35733576310599</v>
      </c>
      <c r="AT29">
        <v>-0.61911629242924204</v>
      </c>
      <c r="AU29">
        <v>-0.29065922067229999</v>
      </c>
    </row>
    <row r="30" spans="1:47" x14ac:dyDescent="0.25">
      <c r="A30">
        <f t="shared" si="2"/>
        <v>22</v>
      </c>
      <c r="B30" s="2">
        <v>-1.07399330788872E-11</v>
      </c>
      <c r="C30">
        <v>-75.768514136720597</v>
      </c>
      <c r="D30">
        <v>0</v>
      </c>
      <c r="E30">
        <v>13066</v>
      </c>
      <c r="F30">
        <v>8.3814858632793499</v>
      </c>
      <c r="G30">
        <v>894.84202577653298</v>
      </c>
      <c r="H30">
        <v>-0.12895986011609301</v>
      </c>
      <c r="I30">
        <v>-0.315695990293685</v>
      </c>
      <c r="P30">
        <v>6.2522374459013896</v>
      </c>
      <c r="Q30">
        <v>-77.897762554086597</v>
      </c>
      <c r="R30">
        <v>0</v>
      </c>
      <c r="S30">
        <v>13066</v>
      </c>
      <c r="T30">
        <v>8.8420023324029806</v>
      </c>
      <c r="U30">
        <v>941.81791227720998</v>
      </c>
      <c r="V30">
        <v>-0.238350307332716</v>
      </c>
      <c r="W30">
        <v>9.9567399655477604E-2</v>
      </c>
      <c r="Y30">
        <f t="shared" si="3"/>
        <v>22</v>
      </c>
      <c r="Z30" s="2">
        <v>-1.0754790883814999E-11</v>
      </c>
      <c r="AA30">
        <v>-75.873360427903094</v>
      </c>
      <c r="AB30">
        <v>0</v>
      </c>
      <c r="AC30">
        <v>13063</v>
      </c>
      <c r="AD30">
        <v>8.2766395720967996</v>
      </c>
      <c r="AE30">
        <v>885.94066133599301</v>
      </c>
      <c r="AF30">
        <v>0.13924566829615401</v>
      </c>
      <c r="AG30">
        <v>-0.35705766894062901</v>
      </c>
      <c r="AN30">
        <v>6.1612093032495299</v>
      </c>
      <c r="AO30">
        <v>-77.988790696738505</v>
      </c>
      <c r="AP30">
        <v>0</v>
      </c>
      <c r="AQ30">
        <v>13063</v>
      </c>
      <c r="AR30">
        <v>8.7132657572916496</v>
      </c>
      <c r="AS30">
        <v>931.391995185361</v>
      </c>
      <c r="AT30">
        <v>-0.21637614476140299</v>
      </c>
      <c r="AU30">
        <v>-0.135596235469956</v>
      </c>
    </row>
    <row r="31" spans="1:47" x14ac:dyDescent="0.25">
      <c r="A31">
        <f t="shared" si="2"/>
        <v>23</v>
      </c>
      <c r="B31" s="2">
        <v>-1.0720048980450399E-11</v>
      </c>
      <c r="C31">
        <v>-75.6282526265027</v>
      </c>
      <c r="D31">
        <v>0</v>
      </c>
      <c r="E31">
        <v>14065</v>
      </c>
      <c r="F31">
        <v>8.5217473734972202</v>
      </c>
      <c r="G31">
        <v>905.57752754185299</v>
      </c>
      <c r="H31">
        <v>0.20298827768492</v>
      </c>
      <c r="I31">
        <v>-0.240933861321045</v>
      </c>
      <c r="P31">
        <v>6.3681507490432496</v>
      </c>
      <c r="Q31">
        <v>-77.781849250944802</v>
      </c>
      <c r="R31">
        <v>0</v>
      </c>
      <c r="S31">
        <v>14065</v>
      </c>
      <c r="T31">
        <v>9.0059284977656606</v>
      </c>
      <c r="U31">
        <v>955.37454503193806</v>
      </c>
      <c r="V31">
        <v>-0.18089093817677701</v>
      </c>
      <c r="W31">
        <v>0.13992067982751899</v>
      </c>
      <c r="Y31">
        <f t="shared" si="3"/>
        <v>23</v>
      </c>
      <c r="Z31" s="2">
        <v>-1.07379967615698E-11</v>
      </c>
      <c r="AA31">
        <v>-75.754855681924099</v>
      </c>
      <c r="AB31">
        <v>0</v>
      </c>
      <c r="AC31">
        <v>14065</v>
      </c>
      <c r="AD31">
        <v>8.3951443180758201</v>
      </c>
      <c r="AE31">
        <v>894.68081497516198</v>
      </c>
      <c r="AF31">
        <v>0.34476322763485701</v>
      </c>
      <c r="AG31">
        <v>-0.302301635464373</v>
      </c>
      <c r="AN31">
        <v>6.2573338851365401</v>
      </c>
      <c r="AO31">
        <v>-77.892666114851494</v>
      </c>
      <c r="AP31">
        <v>0</v>
      </c>
      <c r="AQ31">
        <v>14065</v>
      </c>
      <c r="AR31">
        <v>8.8492064446736993</v>
      </c>
      <c r="AS31">
        <v>942.43173829194097</v>
      </c>
      <c r="AT31">
        <v>-0.38143183176249701</v>
      </c>
      <c r="AU31">
        <v>-0.16869849787126201</v>
      </c>
    </row>
    <row r="32" spans="1:47" x14ac:dyDescent="0.25">
      <c r="A32">
        <f t="shared" si="2"/>
        <v>24</v>
      </c>
      <c r="B32" s="2">
        <v>-1.0709776164866101E-11</v>
      </c>
      <c r="C32">
        <v>-75.555642237880306</v>
      </c>
      <c r="D32">
        <v>0</v>
      </c>
      <c r="E32">
        <v>14565</v>
      </c>
      <c r="F32">
        <v>8.5943577621196603</v>
      </c>
      <c r="G32">
        <v>911.16280162549901</v>
      </c>
      <c r="H32">
        <v>-4.4315259263466397E-2</v>
      </c>
      <c r="I32">
        <v>-0.21540537717939501</v>
      </c>
      <c r="P32">
        <v>6.4285256084939402</v>
      </c>
      <c r="Q32">
        <v>-77.721474391494098</v>
      </c>
      <c r="R32">
        <v>0</v>
      </c>
      <c r="S32">
        <v>14565</v>
      </c>
      <c r="T32">
        <v>9.0913114428271893</v>
      </c>
      <c r="U32">
        <v>962.102069481635</v>
      </c>
      <c r="V32">
        <v>-0.27481113436207399</v>
      </c>
      <c r="W32">
        <v>0.12767095082677499</v>
      </c>
      <c r="Y32">
        <f t="shared" si="3"/>
        <v>24</v>
      </c>
      <c r="Z32" s="2">
        <v>-1.0729399377155101E-11</v>
      </c>
      <c r="AA32">
        <v>-75.694205295122501</v>
      </c>
      <c r="AB32">
        <v>0</v>
      </c>
      <c r="AC32">
        <v>14565</v>
      </c>
      <c r="AD32">
        <v>8.4557947048774498</v>
      </c>
      <c r="AE32">
        <v>899.26830568159198</v>
      </c>
      <c r="AF32">
        <v>0.35336771787863602</v>
      </c>
      <c r="AG32">
        <v>-0.28551309202986802</v>
      </c>
      <c r="AN32">
        <v>6.3069843085239503</v>
      </c>
      <c r="AO32">
        <v>-77.843015691464103</v>
      </c>
      <c r="AP32">
        <v>0</v>
      </c>
      <c r="AQ32">
        <v>14565</v>
      </c>
      <c r="AR32">
        <v>8.9194227468057399</v>
      </c>
      <c r="AS32">
        <v>948.30654872212006</v>
      </c>
      <c r="AT32">
        <v>-0.50522581685034995</v>
      </c>
      <c r="AU32">
        <v>-0.26530106561498401</v>
      </c>
    </row>
    <row r="33" spans="1:47" x14ac:dyDescent="0.25">
      <c r="A33">
        <f t="shared" si="2"/>
        <v>25</v>
      </c>
      <c r="B33" s="2">
        <v>-1.07015904384638E-11</v>
      </c>
      <c r="C33">
        <v>-75.498015814872701</v>
      </c>
      <c r="D33">
        <v>0</v>
      </c>
      <c r="E33">
        <v>14955</v>
      </c>
      <c r="F33">
        <v>8.6519841851272705</v>
      </c>
      <c r="G33">
        <v>915.43536378801105</v>
      </c>
      <c r="H33">
        <v>-3.1551013909968999E-2</v>
      </c>
      <c r="I33">
        <v>-0.28767924521988902</v>
      </c>
      <c r="P33">
        <v>6.4766166436885904</v>
      </c>
      <c r="Q33">
        <v>-77.673383356299396</v>
      </c>
      <c r="R33">
        <v>0</v>
      </c>
      <c r="S33">
        <v>14955</v>
      </c>
      <c r="T33">
        <v>9.1593224370280293</v>
      </c>
      <c r="U33">
        <v>966.99569209177105</v>
      </c>
      <c r="V33">
        <v>-0.15593750967686201</v>
      </c>
      <c r="W33">
        <v>9.7492763346838707E-2</v>
      </c>
      <c r="Y33">
        <f t="shared" si="3"/>
        <v>25</v>
      </c>
      <c r="Z33" s="2">
        <v>-1.07226510656643E-11</v>
      </c>
      <c r="AA33">
        <v>-75.646596358748099</v>
      </c>
      <c r="AB33">
        <v>0</v>
      </c>
      <c r="AC33">
        <v>14955</v>
      </c>
      <c r="AD33">
        <v>8.5034036412518699</v>
      </c>
      <c r="AE33">
        <v>902.71096602072703</v>
      </c>
      <c r="AF33">
        <v>0.23782870435591799</v>
      </c>
      <c r="AG33">
        <v>-0.27554520530061499</v>
      </c>
      <c r="AN33">
        <v>6.34658568953048</v>
      </c>
      <c r="AO33">
        <v>-77.803414310457597</v>
      </c>
      <c r="AP33">
        <v>0</v>
      </c>
      <c r="AQ33">
        <v>14955</v>
      </c>
      <c r="AR33">
        <v>8.9754275569138802</v>
      </c>
      <c r="AS33">
        <v>952.72917138142304</v>
      </c>
      <c r="AT33">
        <v>-0.59337751652558501</v>
      </c>
      <c r="AU33">
        <v>-0.22758153765289499</v>
      </c>
    </row>
    <row r="34" spans="1:47" x14ac:dyDescent="0.25">
      <c r="A34">
        <f t="shared" si="2"/>
        <v>26</v>
      </c>
      <c r="B34" s="2">
        <v>-1.06994762442275E-11</v>
      </c>
      <c r="C34">
        <v>-75.483043744085805</v>
      </c>
      <c r="D34">
        <v>0</v>
      </c>
      <c r="E34">
        <v>15055</v>
      </c>
      <c r="F34">
        <v>8.6669562559141404</v>
      </c>
      <c r="G34">
        <v>916.73172588912303</v>
      </c>
      <c r="H34">
        <v>-7.96724875598223E-2</v>
      </c>
      <c r="I34">
        <v>-0.27032237144397703</v>
      </c>
      <c r="P34">
        <v>6.4891352394916701</v>
      </c>
      <c r="Q34">
        <v>-77.660864760496295</v>
      </c>
      <c r="R34">
        <v>0</v>
      </c>
      <c r="S34">
        <v>15055</v>
      </c>
      <c r="T34">
        <v>9.17702640499461</v>
      </c>
      <c r="U34">
        <v>968.90821591453596</v>
      </c>
      <c r="V34">
        <v>-0.222365086360341</v>
      </c>
      <c r="W34">
        <v>0.15502546735387501</v>
      </c>
      <c r="Y34">
        <f t="shared" si="3"/>
        <v>26</v>
      </c>
      <c r="Z34" s="2">
        <v>-1.07208892371341E-11</v>
      </c>
      <c r="AA34">
        <v>-75.6340928511664</v>
      </c>
      <c r="AB34">
        <v>0</v>
      </c>
      <c r="AC34">
        <v>15055</v>
      </c>
      <c r="AD34">
        <v>8.5159071488335307</v>
      </c>
      <c r="AE34">
        <v>903.39963250292794</v>
      </c>
      <c r="AF34">
        <v>0.24280008118365601</v>
      </c>
      <c r="AG34">
        <v>-0.25786562362267801</v>
      </c>
      <c r="AN34">
        <v>6.3567429800033501</v>
      </c>
      <c r="AO34">
        <v>-77.793257019984694</v>
      </c>
      <c r="AP34">
        <v>0</v>
      </c>
      <c r="AQ34">
        <v>15055</v>
      </c>
      <c r="AR34">
        <v>8.9897921348575807</v>
      </c>
      <c r="AS34">
        <v>953.76829052880805</v>
      </c>
      <c r="AT34">
        <v>-0.32357404095081199</v>
      </c>
      <c r="AU34">
        <v>-0.22288692715981401</v>
      </c>
    </row>
    <row r="35" spans="1:47" x14ac:dyDescent="0.25">
      <c r="A35">
        <f t="shared" si="2"/>
        <v>27</v>
      </c>
      <c r="B35" s="2">
        <v>-1.0699259403792999E-11</v>
      </c>
      <c r="C35">
        <v>-75.481540764790594</v>
      </c>
      <c r="D35">
        <v>0</v>
      </c>
      <c r="E35">
        <v>15065</v>
      </c>
      <c r="F35">
        <v>8.6684592352093794</v>
      </c>
      <c r="G35">
        <v>509.363595266863</v>
      </c>
      <c r="H35">
        <v>9.7784748159810107E-3</v>
      </c>
      <c r="I35">
        <v>-0.13633803549852699</v>
      </c>
      <c r="P35">
        <v>6.4903940518149401</v>
      </c>
      <c r="Q35">
        <v>-77.659605948173095</v>
      </c>
      <c r="R35">
        <v>0</v>
      </c>
      <c r="S35">
        <v>15065</v>
      </c>
      <c r="T35">
        <v>9.1788066344546593</v>
      </c>
      <c r="U35">
        <v>538.46435264888601</v>
      </c>
      <c r="V35">
        <v>-0.18868171741905301</v>
      </c>
      <c r="W35">
        <v>8.2090441589090998E-2</v>
      </c>
      <c r="Y35">
        <f t="shared" si="3"/>
        <v>27</v>
      </c>
      <c r="Z35" s="2">
        <v>-1.07206995017539E-11</v>
      </c>
      <c r="AA35">
        <v>-75.632848988458605</v>
      </c>
      <c r="AB35">
        <v>0</v>
      </c>
      <c r="AC35">
        <v>15065</v>
      </c>
      <c r="AD35">
        <v>8.5171510115413795</v>
      </c>
      <c r="AE35">
        <v>501.980903897404</v>
      </c>
      <c r="AF35">
        <v>9.6859517178266394E-2</v>
      </c>
      <c r="AG35">
        <v>-0.12200765799423199</v>
      </c>
      <c r="AN35">
        <v>6.3577697106007101</v>
      </c>
      <c r="AO35">
        <v>-77.792230289387305</v>
      </c>
      <c r="AP35">
        <v>0</v>
      </c>
      <c r="AQ35">
        <v>15065</v>
      </c>
      <c r="AR35">
        <v>8.9912441511932801</v>
      </c>
      <c r="AS35">
        <v>529.95129249357399</v>
      </c>
      <c r="AT35">
        <v>-0.27409710386715602</v>
      </c>
      <c r="AU35">
        <v>-0.14178521816721601</v>
      </c>
    </row>
    <row r="36" spans="1:47" x14ac:dyDescent="0.25">
      <c r="A36">
        <f t="shared" si="2"/>
        <v>28</v>
      </c>
      <c r="B36" s="2">
        <v>-1.06992322987387E-11</v>
      </c>
      <c r="C36">
        <v>-75.481255356815396</v>
      </c>
      <c r="D36">
        <v>0</v>
      </c>
      <c r="E36">
        <v>15075</v>
      </c>
      <c r="F36">
        <v>8.6687446431845601</v>
      </c>
      <c r="G36">
        <v>509.34359493796802</v>
      </c>
      <c r="H36">
        <v>-8.3359261913704796E-2</v>
      </c>
      <c r="I36">
        <v>-0.16282896225034399</v>
      </c>
      <c r="P36">
        <v>6.4906352129218297</v>
      </c>
      <c r="Q36">
        <v>-77.659364787066195</v>
      </c>
      <c r="R36">
        <v>0</v>
      </c>
      <c r="S36">
        <v>15075</v>
      </c>
      <c r="T36">
        <v>9.1791476877627503</v>
      </c>
      <c r="U36">
        <v>538.56686773817103</v>
      </c>
      <c r="V36">
        <v>-9.6525228169382193E-2</v>
      </c>
      <c r="W36">
        <v>9.9505947897168504E-2</v>
      </c>
      <c r="Y36">
        <f t="shared" si="3"/>
        <v>28</v>
      </c>
      <c r="Z36" s="2">
        <v>-1.0720672396699599E-11</v>
      </c>
      <c r="AA36">
        <v>-75.632503135185004</v>
      </c>
      <c r="AB36">
        <v>0</v>
      </c>
      <c r="AC36">
        <v>15075</v>
      </c>
      <c r="AD36">
        <v>8.5174968648149108</v>
      </c>
      <c r="AE36">
        <v>502.03308408211399</v>
      </c>
      <c r="AF36">
        <v>0.137566574134803</v>
      </c>
      <c r="AG36">
        <v>-9.8470969838879999E-2</v>
      </c>
      <c r="AN36">
        <v>6.3580600335237403</v>
      </c>
      <c r="AO36">
        <v>-77.791939966464298</v>
      </c>
      <c r="AP36">
        <v>0</v>
      </c>
      <c r="AQ36">
        <v>15075</v>
      </c>
      <c r="AR36">
        <v>8.9916547298084897</v>
      </c>
      <c r="AS36">
        <v>529.89109499413996</v>
      </c>
      <c r="AT36">
        <v>-0.28229699417257698</v>
      </c>
      <c r="AU36">
        <v>-0.116990607174488</v>
      </c>
    </row>
    <row r="37" spans="1:47" x14ac:dyDescent="0.25">
      <c r="A37">
        <f t="shared" si="2"/>
        <v>29</v>
      </c>
      <c r="B37" s="2">
        <v>-1.06988528279783E-11</v>
      </c>
      <c r="C37">
        <v>-75.478687008145997</v>
      </c>
      <c r="D37">
        <v>0</v>
      </c>
      <c r="E37">
        <v>15165</v>
      </c>
      <c r="F37">
        <v>8.6713129918539806</v>
      </c>
      <c r="G37">
        <v>509.40359221498699</v>
      </c>
      <c r="H37">
        <v>-8.7689787783010398E-2</v>
      </c>
      <c r="I37">
        <v>-0.170907862834101</v>
      </c>
      <c r="P37">
        <v>6.4928070821770199</v>
      </c>
      <c r="Q37">
        <v>-77.657192917811003</v>
      </c>
      <c r="R37">
        <v>0</v>
      </c>
      <c r="S37">
        <v>15165</v>
      </c>
      <c r="T37">
        <v>9.1822191747191297</v>
      </c>
      <c r="U37">
        <v>538.61265947022196</v>
      </c>
      <c r="V37">
        <v>-0.12896568883975301</v>
      </c>
      <c r="W37">
        <v>8.0684473758691894E-2</v>
      </c>
      <c r="Y37">
        <f t="shared" si="3"/>
        <v>29</v>
      </c>
      <c r="Z37" s="2">
        <v>-1.07202116107763E-11</v>
      </c>
      <c r="AA37">
        <v>-75.629389477488601</v>
      </c>
      <c r="AB37">
        <v>0</v>
      </c>
      <c r="AC37">
        <v>15165</v>
      </c>
      <c r="AD37">
        <v>8.5206105225113795</v>
      </c>
      <c r="AE37">
        <v>502.14217981600098</v>
      </c>
      <c r="AF37">
        <v>0.115763854197923</v>
      </c>
      <c r="AG37">
        <v>-0.144355732367458</v>
      </c>
      <c r="AN37">
        <v>6.3606723823299198</v>
      </c>
      <c r="AO37">
        <v>-77.789327617658103</v>
      </c>
      <c r="AP37">
        <v>0</v>
      </c>
      <c r="AQ37">
        <v>15165</v>
      </c>
      <c r="AR37">
        <v>8.9953491489198303</v>
      </c>
      <c r="AS37">
        <v>530.07385460304999</v>
      </c>
      <c r="AT37">
        <v>-0.29067000680294902</v>
      </c>
      <c r="AU37">
        <v>-0.11947664598213099</v>
      </c>
    </row>
    <row r="38" spans="1:47" x14ac:dyDescent="0.25">
      <c r="A38">
        <f t="shared" si="2"/>
        <v>30</v>
      </c>
      <c r="B38" s="2">
        <v>-1.06980396763489E-11</v>
      </c>
      <c r="C38">
        <v>-75.472977317731804</v>
      </c>
      <c r="D38">
        <v>0</v>
      </c>
      <c r="E38">
        <v>15365</v>
      </c>
      <c r="F38">
        <v>8.6770226822681895</v>
      </c>
      <c r="G38">
        <v>509.70132173138097</v>
      </c>
      <c r="H38">
        <v>-5.1696498381557501E-2</v>
      </c>
      <c r="I38">
        <v>-0.16697643462763401</v>
      </c>
      <c r="P38">
        <v>6.49763531308602</v>
      </c>
      <c r="Q38">
        <v>-77.652364686902004</v>
      </c>
      <c r="R38">
        <v>0</v>
      </c>
      <c r="S38">
        <v>15365</v>
      </c>
      <c r="T38">
        <v>9.1890473243529005</v>
      </c>
      <c r="U38">
        <v>538.921739698539</v>
      </c>
      <c r="V38">
        <v>-0.197964521405323</v>
      </c>
      <c r="W38">
        <v>7.3510579666391504E-2</v>
      </c>
      <c r="Y38">
        <f t="shared" si="3"/>
        <v>30</v>
      </c>
      <c r="Z38" s="2">
        <v>-1.0719235828821E-11</v>
      </c>
      <c r="AA38">
        <v>-75.622465925734204</v>
      </c>
      <c r="AB38">
        <v>0</v>
      </c>
      <c r="AC38">
        <v>15365</v>
      </c>
      <c r="AD38">
        <v>8.5275340742657004</v>
      </c>
      <c r="AE38">
        <v>502.44871154180697</v>
      </c>
      <c r="AF38">
        <v>0.14021214431607901</v>
      </c>
      <c r="AG38">
        <v>-0.120073356292802</v>
      </c>
      <c r="AN38">
        <v>6.3664836556226199</v>
      </c>
      <c r="AO38">
        <v>-77.783516344365395</v>
      </c>
      <c r="AP38">
        <v>0</v>
      </c>
      <c r="AQ38">
        <v>15365</v>
      </c>
      <c r="AR38">
        <v>9.0035675304250304</v>
      </c>
      <c r="AS38">
        <v>530.355345521765</v>
      </c>
      <c r="AT38">
        <v>-0.12138715955316</v>
      </c>
      <c r="AU38">
        <v>-0.119028801750468</v>
      </c>
    </row>
    <row r="39" spans="1:47" x14ac:dyDescent="0.25">
      <c r="A39">
        <f t="shared" si="2"/>
        <v>31</v>
      </c>
      <c r="B39" s="2">
        <v>-1.0695220750700501E-11</v>
      </c>
      <c r="C39">
        <v>-75.452959611460798</v>
      </c>
      <c r="D39">
        <v>0</v>
      </c>
      <c r="E39">
        <v>16064</v>
      </c>
      <c r="F39">
        <v>8.6970403885391292</v>
      </c>
      <c r="G39">
        <v>510.45452183636098</v>
      </c>
      <c r="H39">
        <v>-3.57322048769364E-3</v>
      </c>
      <c r="I39">
        <v>-0.17036153084615699</v>
      </c>
      <c r="P39">
        <v>6.5145657140393798</v>
      </c>
      <c r="Q39">
        <v>-77.635434285948705</v>
      </c>
      <c r="R39">
        <v>0</v>
      </c>
      <c r="S39">
        <v>16064</v>
      </c>
      <c r="T39">
        <v>9.2129905269975598</v>
      </c>
      <c r="U39">
        <v>539.89747105375898</v>
      </c>
      <c r="V39">
        <v>-0.25272337238314502</v>
      </c>
      <c r="W39">
        <v>8.8391446103463805E-2</v>
      </c>
      <c r="Y39">
        <f t="shared" si="3"/>
        <v>31</v>
      </c>
      <c r="Z39" s="2">
        <v>-1.07157934869234E-11</v>
      </c>
      <c r="AA39">
        <v>-75.598186243529597</v>
      </c>
      <c r="AB39">
        <v>0</v>
      </c>
      <c r="AC39">
        <v>16066</v>
      </c>
      <c r="AD39">
        <v>8.5518137564703292</v>
      </c>
      <c r="AE39">
        <v>503.45</v>
      </c>
      <c r="AF39">
        <v>0.15924582523427899</v>
      </c>
      <c r="AG39">
        <v>-0.119473449622598</v>
      </c>
      <c r="AN39">
        <v>6.3868611843959897</v>
      </c>
      <c r="AO39">
        <v>-77.763138815592001</v>
      </c>
      <c r="AP39">
        <v>0</v>
      </c>
      <c r="AQ39">
        <v>16066</v>
      </c>
      <c r="AR39">
        <v>9.0323857079839804</v>
      </c>
      <c r="AS39">
        <v>531.72825553283599</v>
      </c>
      <c r="AT39">
        <v>-0.22271118052094699</v>
      </c>
      <c r="AU39">
        <v>-0.117933935398636</v>
      </c>
    </row>
    <row r="40" spans="1:47" x14ac:dyDescent="0.25">
      <c r="A40">
        <f t="shared" si="2"/>
        <v>32</v>
      </c>
      <c r="B40" s="2">
        <v>-1.06911278874993E-11</v>
      </c>
      <c r="C40">
        <v>-75.424228202472705</v>
      </c>
      <c r="D40">
        <v>0</v>
      </c>
      <c r="E40">
        <v>17065</v>
      </c>
      <c r="F40">
        <v>8.7257717975272104</v>
      </c>
      <c r="G40">
        <v>511.72774391995398</v>
      </c>
      <c r="H40">
        <v>0.156256466392172</v>
      </c>
      <c r="I40">
        <v>-0.14355140056492599</v>
      </c>
      <c r="P40">
        <v>6.5388904706050797</v>
      </c>
      <c r="Q40">
        <v>-77.611109529382901</v>
      </c>
      <c r="R40">
        <v>0</v>
      </c>
      <c r="S40">
        <v>17065</v>
      </c>
      <c r="T40">
        <v>9.2473909276342106</v>
      </c>
      <c r="U40">
        <v>541.40127046398095</v>
      </c>
      <c r="V40">
        <v>-0.18400890331375</v>
      </c>
      <c r="W40">
        <v>8.5418438140225594E-2</v>
      </c>
      <c r="Y40">
        <f t="shared" si="3"/>
        <v>32</v>
      </c>
      <c r="Z40" s="2">
        <v>-1.0710860367038601E-11</v>
      </c>
      <c r="AA40">
        <v>-75.563291814723499</v>
      </c>
      <c r="AB40">
        <v>0</v>
      </c>
      <c r="AC40">
        <v>17067</v>
      </c>
      <c r="AD40">
        <v>8.5867081852764695</v>
      </c>
      <c r="AE40">
        <v>505.01</v>
      </c>
      <c r="AF40">
        <v>0.120092829918464</v>
      </c>
      <c r="AG40">
        <v>-0.15573768818779099</v>
      </c>
      <c r="AN40">
        <v>6.41620485313274</v>
      </c>
      <c r="AO40">
        <v>-77.7337951468553</v>
      </c>
      <c r="AP40">
        <v>0</v>
      </c>
      <c r="AQ40">
        <v>17067</v>
      </c>
      <c r="AR40">
        <v>9.0738839222812704</v>
      </c>
      <c r="AS40">
        <v>533.87771545920305</v>
      </c>
      <c r="AT40">
        <v>-0.17926860858444499</v>
      </c>
      <c r="AU40">
        <v>-0.11423554622391</v>
      </c>
    </row>
    <row r="41" spans="1:47" x14ac:dyDescent="0.25">
      <c r="A41">
        <f t="shared" si="2"/>
        <v>33</v>
      </c>
      <c r="B41" s="2">
        <v>-1.0687035024298199E-11</v>
      </c>
      <c r="C41">
        <v>-75.395278955547695</v>
      </c>
      <c r="D41">
        <v>0</v>
      </c>
      <c r="E41">
        <v>18066</v>
      </c>
      <c r="F41">
        <v>8.7547210444522108</v>
      </c>
      <c r="G41">
        <v>512.92025765228595</v>
      </c>
      <c r="H41">
        <v>0.148773984341314</v>
      </c>
      <c r="I41">
        <v>-0.103751789960386</v>
      </c>
      <c r="P41">
        <v>6.56343150864984</v>
      </c>
      <c r="Q41">
        <v>-77.586568491338198</v>
      </c>
      <c r="R41">
        <v>0</v>
      </c>
      <c r="S41">
        <v>18066</v>
      </c>
      <c r="T41">
        <v>9.2820971964718204</v>
      </c>
      <c r="U41">
        <v>543.07152910711204</v>
      </c>
      <c r="V41">
        <v>-0.29658729358191699</v>
      </c>
      <c r="W41">
        <v>6.3522550063788694E-2</v>
      </c>
      <c r="Y41">
        <f t="shared" si="3"/>
        <v>33</v>
      </c>
      <c r="Z41" s="2">
        <v>-1.07058459319908E-11</v>
      </c>
      <c r="AA41">
        <v>-75.528062456242395</v>
      </c>
      <c r="AB41">
        <v>0</v>
      </c>
      <c r="AC41">
        <v>18068</v>
      </c>
      <c r="AD41">
        <v>8.6219375437575305</v>
      </c>
      <c r="AE41">
        <v>506.59646099997298</v>
      </c>
      <c r="AF41">
        <v>1.78399275949108E-2</v>
      </c>
      <c r="AG41">
        <v>-0.124266250989614</v>
      </c>
      <c r="AN41">
        <v>6.4459067966750299</v>
      </c>
      <c r="AO41">
        <v>-77.704093203312993</v>
      </c>
      <c r="AP41">
        <v>0</v>
      </c>
      <c r="AQ41">
        <v>18068</v>
      </c>
      <c r="AR41">
        <v>9.1158888136676097</v>
      </c>
      <c r="AS41">
        <v>535.62487143450403</v>
      </c>
      <c r="AT41">
        <v>-0.384721070233628</v>
      </c>
      <c r="AU41">
        <v>-9.4035084411284303E-2</v>
      </c>
    </row>
    <row r="42" spans="1:47" x14ac:dyDescent="0.25">
      <c r="A42">
        <f t="shared" si="2"/>
        <v>34</v>
      </c>
      <c r="B42" s="2">
        <v>-1.06829015035156E-11</v>
      </c>
      <c r="C42">
        <v>-75.366188712565702</v>
      </c>
      <c r="D42">
        <v>0</v>
      </c>
      <c r="E42">
        <v>19067</v>
      </c>
      <c r="F42">
        <v>8.7838112874342293</v>
      </c>
      <c r="G42">
        <v>514.12143292568101</v>
      </c>
      <c r="H42">
        <v>0.11458162435852801</v>
      </c>
      <c r="I42">
        <v>-0.116997438820882</v>
      </c>
      <c r="P42">
        <v>6.5882596539226999</v>
      </c>
      <c r="Q42">
        <v>-77.561740346065307</v>
      </c>
      <c r="R42">
        <v>0</v>
      </c>
      <c r="S42">
        <v>19067</v>
      </c>
      <c r="T42">
        <v>9.3172094962452601</v>
      </c>
      <c r="U42">
        <v>544.50912105218094</v>
      </c>
      <c r="V42">
        <v>-0.231979808879056</v>
      </c>
      <c r="W42">
        <v>6.04839755163065E-2</v>
      </c>
      <c r="Y42">
        <f t="shared" si="3"/>
        <v>34</v>
      </c>
      <c r="Z42" s="2">
        <v>-1.07008179444159E-11</v>
      </c>
      <c r="AA42">
        <v>-75.492619554943502</v>
      </c>
      <c r="AB42">
        <v>0</v>
      </c>
      <c r="AC42">
        <v>19068</v>
      </c>
      <c r="AD42">
        <v>8.6573804450564804</v>
      </c>
      <c r="AE42">
        <v>508.07781148753298</v>
      </c>
      <c r="AF42">
        <v>1.8749023166471201E-2</v>
      </c>
      <c r="AG42">
        <v>-0.14836512519369499</v>
      </c>
      <c r="AN42">
        <v>6.4760654128348998</v>
      </c>
      <c r="AO42">
        <v>-77.673934587153099</v>
      </c>
      <c r="AP42">
        <v>0</v>
      </c>
      <c r="AQ42">
        <v>19068</v>
      </c>
      <c r="AR42">
        <v>9.1585395376633105</v>
      </c>
      <c r="AS42">
        <v>537.29034155803504</v>
      </c>
      <c r="AT42">
        <v>-0.19056415180012801</v>
      </c>
      <c r="AU42">
        <v>-8.8844160896981605E-2</v>
      </c>
    </row>
    <row r="43" spans="1:47" x14ac:dyDescent="0.25">
      <c r="A43">
        <f t="shared" si="2"/>
        <v>35</v>
      </c>
      <c r="B43" s="2">
        <v>-1.06800012627042E-11</v>
      </c>
      <c r="C43">
        <v>-75.345685047551299</v>
      </c>
      <c r="D43">
        <v>0</v>
      </c>
      <c r="E43">
        <v>19769</v>
      </c>
      <c r="F43">
        <v>8.8043149524486903</v>
      </c>
      <c r="G43">
        <v>515.01174656407795</v>
      </c>
      <c r="H43">
        <v>6.0433411904588202E-2</v>
      </c>
      <c r="I43">
        <v>-0.15803445280012901</v>
      </c>
      <c r="P43">
        <v>6.6057781541877096</v>
      </c>
      <c r="Q43">
        <v>-77.544221845800294</v>
      </c>
      <c r="R43">
        <v>0</v>
      </c>
      <c r="S43">
        <v>19769</v>
      </c>
      <c r="T43">
        <v>9.3419843969124798</v>
      </c>
      <c r="U43">
        <v>545.66396788956695</v>
      </c>
      <c r="V43">
        <v>-0.204662027857277</v>
      </c>
      <c r="W43">
        <v>8.3760448844687294E-2</v>
      </c>
      <c r="Y43">
        <f t="shared" si="3"/>
        <v>35</v>
      </c>
      <c r="Z43" s="2">
        <v>-1.06972536297739E-11</v>
      </c>
      <c r="AA43">
        <v>-75.467415387075803</v>
      </c>
      <c r="AB43">
        <v>0</v>
      </c>
      <c r="AC43">
        <v>19767</v>
      </c>
      <c r="AD43">
        <v>8.6825846129241899</v>
      </c>
      <c r="AE43">
        <v>509.11427978020498</v>
      </c>
      <c r="AF43">
        <v>-0.18687771407087</v>
      </c>
      <c r="AG43">
        <v>-0.143244924282</v>
      </c>
      <c r="AN43">
        <v>6.49711458525283</v>
      </c>
      <c r="AO43">
        <v>-77.652885414735195</v>
      </c>
      <c r="AP43">
        <v>0</v>
      </c>
      <c r="AQ43">
        <v>19767</v>
      </c>
      <c r="AR43">
        <v>9.1883075627734794</v>
      </c>
      <c r="AS43">
        <v>538.63018277944798</v>
      </c>
      <c r="AT43">
        <v>-0.231852195994283</v>
      </c>
      <c r="AU43">
        <v>-7.2665714343926602E-2</v>
      </c>
    </row>
    <row r="44" spans="1:47" x14ac:dyDescent="0.25">
      <c r="A44">
        <f t="shared" si="2"/>
        <v>36</v>
      </c>
      <c r="B44" s="2">
        <v>-1.0679161006020499E-11</v>
      </c>
      <c r="C44">
        <v>-75.339780890663903</v>
      </c>
      <c r="D44">
        <v>0</v>
      </c>
      <c r="E44">
        <v>19969</v>
      </c>
      <c r="F44">
        <v>8.8102191093360904</v>
      </c>
      <c r="G44">
        <v>515.23380722509398</v>
      </c>
      <c r="H44">
        <v>-3.0727390339059E-2</v>
      </c>
      <c r="I44">
        <v>-0.162803316978017</v>
      </c>
      <c r="P44">
        <v>6.6108036867841697</v>
      </c>
      <c r="Q44">
        <v>-77.539196313203902</v>
      </c>
      <c r="R44">
        <v>0</v>
      </c>
      <c r="S44">
        <v>19969</v>
      </c>
      <c r="T44">
        <v>9.3490915732685398</v>
      </c>
      <c r="U44">
        <v>546.02928706838804</v>
      </c>
      <c r="V44">
        <v>-0.18836681308585099</v>
      </c>
      <c r="W44">
        <v>5.5212877354973898E-2</v>
      </c>
      <c r="Y44">
        <f t="shared" si="3"/>
        <v>36</v>
      </c>
      <c r="Z44" s="2">
        <v>-1.06962507427643E-11</v>
      </c>
      <c r="AA44">
        <v>-75.460194471763103</v>
      </c>
      <c r="AB44">
        <v>0</v>
      </c>
      <c r="AC44">
        <v>19967</v>
      </c>
      <c r="AD44">
        <v>8.6898055282368496</v>
      </c>
      <c r="AE44">
        <v>509.40358675995998</v>
      </c>
      <c r="AF44">
        <v>-0.13202652016576</v>
      </c>
      <c r="AG44">
        <v>-0.12553712005706</v>
      </c>
      <c r="AN44">
        <v>6.5032180611442998</v>
      </c>
      <c r="AO44">
        <v>-77.646781938843702</v>
      </c>
      <c r="AP44">
        <v>0</v>
      </c>
      <c r="AQ44">
        <v>19967</v>
      </c>
      <c r="AR44">
        <v>9.1969391811568002</v>
      </c>
      <c r="AS44">
        <v>538.99322012361404</v>
      </c>
      <c r="AT44">
        <v>-0.400169539146221</v>
      </c>
      <c r="AU44">
        <v>-8.3123906567763001E-2</v>
      </c>
    </row>
    <row r="45" spans="1:47" x14ac:dyDescent="0.25">
      <c r="A45">
        <f t="shared" si="2"/>
        <v>37</v>
      </c>
      <c r="B45" s="2">
        <v>-1.06788086403145E-11</v>
      </c>
      <c r="C45">
        <v>-75.3371204128062</v>
      </c>
      <c r="D45">
        <v>0</v>
      </c>
      <c r="E45">
        <v>20059</v>
      </c>
      <c r="F45">
        <v>8.8128795871937804</v>
      </c>
      <c r="G45">
        <v>515.27777244767503</v>
      </c>
      <c r="H45">
        <v>2.7814239771936899E-4</v>
      </c>
      <c r="I45">
        <v>-0.174453623793171</v>
      </c>
      <c r="P45">
        <v>6.6130699502331396</v>
      </c>
      <c r="Q45">
        <v>-77.536930049754901</v>
      </c>
      <c r="R45">
        <v>0</v>
      </c>
      <c r="S45">
        <v>20059</v>
      </c>
      <c r="T45">
        <v>9.3522965537739804</v>
      </c>
      <c r="U45">
        <v>546.10651346184795</v>
      </c>
      <c r="V45">
        <v>-0.18138107696323</v>
      </c>
      <c r="W45">
        <v>7.3635442206300097E-2</v>
      </c>
      <c r="Y45">
        <f t="shared" si="3"/>
        <v>37</v>
      </c>
      <c r="Z45" s="2">
        <v>-1.0695789956841001E-11</v>
      </c>
      <c r="AA45">
        <v>-75.456940060900394</v>
      </c>
      <c r="AB45">
        <v>0</v>
      </c>
      <c r="AC45">
        <v>20057</v>
      </c>
      <c r="AD45">
        <v>8.6930599390995607</v>
      </c>
      <c r="AE45">
        <v>509.56427393726199</v>
      </c>
      <c r="AF45">
        <v>-0.107606917503503</v>
      </c>
      <c r="AG45">
        <v>-9.8971337906915799E-2</v>
      </c>
      <c r="AN45">
        <v>6.5059706001074602</v>
      </c>
      <c r="AO45">
        <v>-77.644029399880594</v>
      </c>
      <c r="AP45">
        <v>0</v>
      </c>
      <c r="AQ45">
        <v>20057</v>
      </c>
      <c r="AR45">
        <v>9.2008318590894795</v>
      </c>
      <c r="AS45">
        <v>539.14923688850195</v>
      </c>
      <c r="AT45">
        <v>-0.230966656086738</v>
      </c>
      <c r="AU45">
        <v>-8.2558016634438805E-2</v>
      </c>
    </row>
    <row r="46" spans="1:47" x14ac:dyDescent="0.25">
      <c r="A46">
        <f t="shared" si="2"/>
        <v>38</v>
      </c>
      <c r="B46" s="2">
        <v>-1.0678754430205799E-11</v>
      </c>
      <c r="C46">
        <v>-75.336824717952794</v>
      </c>
      <c r="D46">
        <v>0</v>
      </c>
      <c r="E46">
        <v>20069</v>
      </c>
      <c r="F46">
        <v>8.8131752820471601</v>
      </c>
      <c r="G46">
        <v>927.59364194435796</v>
      </c>
      <c r="H46">
        <v>0.197573584758164</v>
      </c>
      <c r="I46">
        <v>-0.28601536582076098</v>
      </c>
      <c r="P46">
        <v>6.6133218737149004</v>
      </c>
      <c r="Q46">
        <v>-77.536678126273102</v>
      </c>
      <c r="R46">
        <v>0</v>
      </c>
      <c r="S46">
        <v>20069</v>
      </c>
      <c r="T46">
        <v>9.3526528273785701</v>
      </c>
      <c r="U46">
        <v>982.93965023498004</v>
      </c>
      <c r="V46">
        <v>-0.46088155534806002</v>
      </c>
      <c r="W46">
        <v>0.147197661930421</v>
      </c>
      <c r="Y46">
        <f t="shared" si="3"/>
        <v>38</v>
      </c>
      <c r="Z46" s="2">
        <v>-1.06957357467324E-11</v>
      </c>
      <c r="AA46">
        <v>-75.456578040685102</v>
      </c>
      <c r="AB46">
        <v>0</v>
      </c>
      <c r="AC46">
        <v>20067</v>
      </c>
      <c r="AD46">
        <v>8.6934219593148097</v>
      </c>
      <c r="AE46">
        <v>917.33786311624499</v>
      </c>
      <c r="AF46">
        <v>-0.35047022885194301</v>
      </c>
      <c r="AG46">
        <v>-0.21053059865427701</v>
      </c>
      <c r="AN46">
        <v>6.5062766839193502</v>
      </c>
      <c r="AO46">
        <v>-77.643723316068701</v>
      </c>
      <c r="AP46">
        <v>0</v>
      </c>
      <c r="AQ46">
        <v>20067</v>
      </c>
      <c r="AR46">
        <v>9.2012647269674694</v>
      </c>
      <c r="AS46">
        <v>970.57062404475903</v>
      </c>
      <c r="AT46">
        <v>-0.30862692497439398</v>
      </c>
      <c r="AU46">
        <v>-0.160687518168532</v>
      </c>
    </row>
    <row r="47" spans="1:47" x14ac:dyDescent="0.25">
      <c r="A47">
        <f t="shared" si="2"/>
        <v>39</v>
      </c>
      <c r="B47" s="2">
        <v>-1.06785240372442E-11</v>
      </c>
      <c r="C47">
        <v>-75.335270215876207</v>
      </c>
      <c r="D47">
        <v>0</v>
      </c>
      <c r="E47">
        <v>20079</v>
      </c>
      <c r="F47">
        <v>8.8147297841237702</v>
      </c>
      <c r="G47">
        <v>927.62363958849505</v>
      </c>
      <c r="H47">
        <v>3.2213743875889503E-2</v>
      </c>
      <c r="I47">
        <v>-0.30320321745125001</v>
      </c>
      <c r="P47">
        <v>6.6146364755448497</v>
      </c>
      <c r="Q47">
        <v>-77.535363524443198</v>
      </c>
      <c r="R47">
        <v>0</v>
      </c>
      <c r="S47">
        <v>20079</v>
      </c>
      <c r="T47">
        <v>9.3545119551155995</v>
      </c>
      <c r="U47">
        <v>983.39292136220797</v>
      </c>
      <c r="V47">
        <v>-0.411293862347966</v>
      </c>
      <c r="W47">
        <v>0.13641597323162299</v>
      </c>
      <c r="Y47">
        <f t="shared" si="3"/>
        <v>39</v>
      </c>
      <c r="Z47" s="2">
        <v>-1.0695546011352199E-11</v>
      </c>
      <c r="AA47">
        <v>-75.455282851110397</v>
      </c>
      <c r="AB47">
        <v>0</v>
      </c>
      <c r="AC47">
        <v>20077</v>
      </c>
      <c r="AD47">
        <v>8.6947171488895094</v>
      </c>
      <c r="AE47">
        <v>917.29213655932597</v>
      </c>
      <c r="AF47">
        <v>-0.27448499276980298</v>
      </c>
      <c r="AG47">
        <v>-0.24340597709391601</v>
      </c>
      <c r="AN47">
        <v>6.5073562769890003</v>
      </c>
      <c r="AO47">
        <v>-77.642643722998997</v>
      </c>
      <c r="AP47">
        <v>0</v>
      </c>
      <c r="AQ47">
        <v>20077</v>
      </c>
      <c r="AR47">
        <v>9.2027915021284006</v>
      </c>
      <c r="AS47">
        <v>970.49056197177003</v>
      </c>
      <c r="AT47">
        <v>-0.47967743590385198</v>
      </c>
      <c r="AU47">
        <v>-0.165074029812567</v>
      </c>
    </row>
    <row r="48" spans="1:47" x14ac:dyDescent="0.25">
      <c r="A48">
        <f t="shared" si="2"/>
        <v>40</v>
      </c>
      <c r="B48" s="2">
        <v>-1.06763285278449E-11</v>
      </c>
      <c r="C48">
        <v>-75.319722477359306</v>
      </c>
      <c r="D48">
        <v>0</v>
      </c>
      <c r="E48">
        <v>20179</v>
      </c>
      <c r="F48">
        <v>8.8302775226406904</v>
      </c>
      <c r="G48">
        <v>928.95740621861</v>
      </c>
      <c r="H48">
        <v>-0.108351819632772</v>
      </c>
      <c r="I48">
        <v>-0.30676605451558198</v>
      </c>
      <c r="P48">
        <v>6.6278012628754501</v>
      </c>
      <c r="Q48">
        <v>-77.522198737112603</v>
      </c>
      <c r="R48">
        <v>0</v>
      </c>
      <c r="S48">
        <v>20179</v>
      </c>
      <c r="T48">
        <v>9.3731297759042995</v>
      </c>
      <c r="U48">
        <v>984.64758905184101</v>
      </c>
      <c r="V48">
        <v>-0.43896551145338297</v>
      </c>
      <c r="W48">
        <v>0.15248027890311699</v>
      </c>
      <c r="Y48">
        <f t="shared" si="3"/>
        <v>40</v>
      </c>
      <c r="Z48" s="2">
        <v>-1.0693702867659E-11</v>
      </c>
      <c r="AA48">
        <v>-75.442330625684093</v>
      </c>
      <c r="AB48">
        <v>0</v>
      </c>
      <c r="AC48">
        <v>20177</v>
      </c>
      <c r="AD48">
        <v>8.7076693743158096</v>
      </c>
      <c r="AE48">
        <v>918.24719915972901</v>
      </c>
      <c r="AF48">
        <v>-0.26192789318718801</v>
      </c>
      <c r="AG48">
        <v>-0.20649602730879399</v>
      </c>
      <c r="AN48">
        <v>6.5181514310661397</v>
      </c>
      <c r="AO48">
        <v>-77.631848568921896</v>
      </c>
      <c r="AP48">
        <v>0</v>
      </c>
      <c r="AQ48">
        <v>20177</v>
      </c>
      <c r="AR48">
        <v>9.2180581554322103</v>
      </c>
      <c r="AS48">
        <v>971.59691417416298</v>
      </c>
      <c r="AT48">
        <v>-0.44816641953599701</v>
      </c>
      <c r="AU48">
        <v>-9.9105372405309797E-2</v>
      </c>
    </row>
    <row r="49" spans="1:47" x14ac:dyDescent="0.25">
      <c r="A49">
        <f t="shared" si="2"/>
        <v>41</v>
      </c>
      <c r="B49" s="2">
        <v>-1.0667695568046501E-11</v>
      </c>
      <c r="C49">
        <v>-75.258841957654099</v>
      </c>
      <c r="D49">
        <v>0</v>
      </c>
      <c r="E49">
        <v>20568</v>
      </c>
      <c r="F49">
        <v>8.8911580423458094</v>
      </c>
      <c r="G49">
        <v>933.11791404696305</v>
      </c>
      <c r="H49">
        <v>-0.42791948029506199</v>
      </c>
      <c r="I49">
        <v>-0.25179397691054001</v>
      </c>
      <c r="P49">
        <v>6.6793705935076302</v>
      </c>
      <c r="Q49">
        <v>-77.470629406480398</v>
      </c>
      <c r="R49">
        <v>0</v>
      </c>
      <c r="S49">
        <v>20568</v>
      </c>
      <c r="T49">
        <v>9.4460598226868395</v>
      </c>
      <c r="U49">
        <v>990.65110230820801</v>
      </c>
      <c r="V49">
        <v>-0.54921835070624603</v>
      </c>
      <c r="W49">
        <v>0.361727714073177</v>
      </c>
      <c r="Y49">
        <f t="shared" si="3"/>
        <v>41</v>
      </c>
      <c r="Z49" s="2">
        <v>-1.06865200282663E-11</v>
      </c>
      <c r="AA49">
        <v>-75.391675058982699</v>
      </c>
      <c r="AB49">
        <v>0</v>
      </c>
      <c r="AC49">
        <v>20567</v>
      </c>
      <c r="AD49">
        <v>8.7583249410172801</v>
      </c>
      <c r="AE49">
        <v>922.05060606438997</v>
      </c>
      <c r="AF49">
        <v>-0.19522636623637901</v>
      </c>
      <c r="AG49">
        <v>-0.210967876314268</v>
      </c>
      <c r="AN49">
        <v>6.5604085536523202</v>
      </c>
      <c r="AO49">
        <v>-77.589591446335703</v>
      </c>
      <c r="AP49">
        <v>0</v>
      </c>
      <c r="AQ49">
        <v>20567</v>
      </c>
      <c r="AR49">
        <v>9.2778187513004404</v>
      </c>
      <c r="AS49">
        <v>976.81115016520903</v>
      </c>
      <c r="AT49">
        <v>-0.451820667891001</v>
      </c>
      <c r="AU49">
        <v>-0.14578939180914099</v>
      </c>
    </row>
    <row r="50" spans="1:47" x14ac:dyDescent="0.25">
      <c r="A50">
        <f t="shared" si="2"/>
        <v>42</v>
      </c>
      <c r="B50" s="2">
        <v>-1.06564740755613E-11</v>
      </c>
      <c r="C50">
        <v>-75.179739817762893</v>
      </c>
      <c r="D50">
        <v>0</v>
      </c>
      <c r="E50">
        <v>21067</v>
      </c>
      <c r="F50">
        <v>8.9702601822370092</v>
      </c>
      <c r="G50">
        <v>939.13872343133903</v>
      </c>
      <c r="H50">
        <v>-0.57556284099176402</v>
      </c>
      <c r="I50">
        <v>-0.23483634318135699</v>
      </c>
      <c r="P50">
        <v>6.7467790849274696</v>
      </c>
      <c r="Q50">
        <v>-77.403220915060501</v>
      </c>
      <c r="R50">
        <v>0</v>
      </c>
      <c r="S50">
        <v>21067</v>
      </c>
      <c r="T50">
        <v>9.5413898254718799</v>
      </c>
      <c r="U50">
        <v>998.35081715077195</v>
      </c>
      <c r="V50">
        <v>-0.414139219271001</v>
      </c>
      <c r="W50">
        <v>0.19184459421922301</v>
      </c>
      <c r="Y50">
        <f t="shared" si="3"/>
        <v>42</v>
      </c>
      <c r="Z50" s="2">
        <v>-1.0677222994637199E-11</v>
      </c>
      <c r="AA50">
        <v>-75.326012853366706</v>
      </c>
      <c r="AB50">
        <v>0</v>
      </c>
      <c r="AC50">
        <v>21067</v>
      </c>
      <c r="AD50">
        <v>8.8239871466332094</v>
      </c>
      <c r="AE50">
        <v>926.690521139628</v>
      </c>
      <c r="AF50">
        <v>-5.8076051854581E-2</v>
      </c>
      <c r="AG50">
        <v>-0.23588058014786101</v>
      </c>
      <c r="AN50">
        <v>6.6154290194121002</v>
      </c>
      <c r="AO50">
        <v>-77.534570980575893</v>
      </c>
      <c r="AP50">
        <v>0</v>
      </c>
      <c r="AQ50">
        <v>21067</v>
      </c>
      <c r="AR50">
        <v>9.3556294401860196</v>
      </c>
      <c r="AS50">
        <v>983.19571164631304</v>
      </c>
      <c r="AT50">
        <v>-0.51163453011833004</v>
      </c>
      <c r="AU50">
        <v>-0.15421125120704701</v>
      </c>
    </row>
    <row r="51" spans="1:47" x14ac:dyDescent="0.25">
      <c r="A51">
        <f t="shared" si="2"/>
        <v>43</v>
      </c>
      <c r="B51" s="2">
        <v>-1.06336380673033E-11</v>
      </c>
      <c r="C51">
        <v>-75.0186281294407</v>
      </c>
      <c r="D51">
        <v>0</v>
      </c>
      <c r="E51">
        <v>22071</v>
      </c>
      <c r="F51">
        <v>9.1313718705592208</v>
      </c>
      <c r="G51">
        <v>951.51579788466199</v>
      </c>
      <c r="H51">
        <v>-0.40909734562111599</v>
      </c>
      <c r="I51">
        <v>-0.383775524744077</v>
      </c>
      <c r="P51">
        <v>6.8848813615675901</v>
      </c>
      <c r="Q51">
        <v>-77.265118638420404</v>
      </c>
      <c r="R51">
        <v>0</v>
      </c>
      <c r="S51">
        <v>22071</v>
      </c>
      <c r="T51">
        <v>9.7366959380909393</v>
      </c>
      <c r="U51">
        <v>1013.53890640779</v>
      </c>
      <c r="V51">
        <v>-0.57978688039733794</v>
      </c>
      <c r="W51">
        <v>0.121009398792221</v>
      </c>
      <c r="Y51">
        <f t="shared" si="3"/>
        <v>43</v>
      </c>
      <c r="Z51" s="2">
        <v>-1.0658351100572399E-11</v>
      </c>
      <c r="AA51">
        <v>-75.192961310422504</v>
      </c>
      <c r="AB51">
        <v>0</v>
      </c>
      <c r="AC51">
        <v>22068</v>
      </c>
      <c r="AD51">
        <v>8.9570386895774003</v>
      </c>
      <c r="AE51">
        <v>936.67327076536503</v>
      </c>
      <c r="AF51">
        <v>-0.335953832343658</v>
      </c>
      <c r="AG51">
        <v>-6.9841412243893994E-2</v>
      </c>
      <c r="AN51">
        <v>6.7277403872286596</v>
      </c>
      <c r="AO51">
        <v>-77.422259612759404</v>
      </c>
      <c r="AP51">
        <v>0</v>
      </c>
      <c r="AQ51">
        <v>22068</v>
      </c>
      <c r="AR51">
        <v>9.5144616997608704</v>
      </c>
      <c r="AS51">
        <v>995.97194570777799</v>
      </c>
      <c r="AT51">
        <v>-0.35922537443275698</v>
      </c>
      <c r="AU51">
        <v>0.25482013105574097</v>
      </c>
    </row>
    <row r="52" spans="1:47" x14ac:dyDescent="0.25">
      <c r="A52">
        <f t="shared" si="2"/>
        <v>44</v>
      </c>
      <c r="B52" s="2">
        <v>-1.0609907592253001E-11</v>
      </c>
      <c r="C52">
        <v>-74.851244917353398</v>
      </c>
      <c r="D52">
        <v>0</v>
      </c>
      <c r="E52">
        <v>23070</v>
      </c>
      <c r="F52">
        <v>9.2987550826465597</v>
      </c>
      <c r="G52">
        <v>964.59361090337404</v>
      </c>
      <c r="H52">
        <v>-0.221949384167175</v>
      </c>
      <c r="I52">
        <v>-0.31474446604907902</v>
      </c>
      <c r="P52">
        <v>7.0295636247801196</v>
      </c>
      <c r="Q52">
        <v>-77.120436375207902</v>
      </c>
      <c r="R52">
        <v>0</v>
      </c>
      <c r="S52">
        <v>23070</v>
      </c>
      <c r="T52">
        <v>9.9413075569609308</v>
      </c>
      <c r="U52">
        <v>1029.77104352172</v>
      </c>
      <c r="V52">
        <v>-0.53477837418643703</v>
      </c>
      <c r="W52">
        <v>2.4927098188968301E-2</v>
      </c>
      <c r="Y52">
        <f t="shared" si="3"/>
        <v>44</v>
      </c>
      <c r="Z52" s="2">
        <v>-1.06389235528942E-11</v>
      </c>
      <c r="AA52">
        <v>-75.0558911162165</v>
      </c>
      <c r="AB52">
        <v>0</v>
      </c>
      <c r="AC52">
        <v>23072</v>
      </c>
      <c r="AD52">
        <v>9.0941088837834805</v>
      </c>
      <c r="AE52">
        <v>947.60305936394695</v>
      </c>
      <c r="AF52">
        <v>-0.143623900632562</v>
      </c>
      <c r="AG52">
        <v>-1.2453708029735701E-2</v>
      </c>
      <c r="AN52">
        <v>6.8444041438804</v>
      </c>
      <c r="AO52">
        <v>-77.305595856107601</v>
      </c>
      <c r="AP52">
        <v>0</v>
      </c>
      <c r="AQ52">
        <v>23072</v>
      </c>
      <c r="AR52">
        <v>9.6794491666551501</v>
      </c>
      <c r="AS52">
        <v>1008.5886273288201</v>
      </c>
      <c r="AT52">
        <v>-0.44115507303908802</v>
      </c>
      <c r="AU52">
        <v>9.0603194944345294E-2</v>
      </c>
    </row>
    <row r="53" spans="1:47" x14ac:dyDescent="0.25">
      <c r="A53">
        <f t="shared" si="2"/>
        <v>45</v>
      </c>
      <c r="B53" s="2">
        <v>-1.0585180159423799E-11</v>
      </c>
      <c r="C53">
        <v>-74.676752724263395</v>
      </c>
      <c r="D53">
        <v>0</v>
      </c>
      <c r="E53">
        <v>24064</v>
      </c>
      <c r="F53">
        <v>9.4732472757365898</v>
      </c>
      <c r="G53">
        <v>977.93999999999903</v>
      </c>
      <c r="H53">
        <v>0.17623682979718999</v>
      </c>
      <c r="I53">
        <v>-0.282127730919493</v>
      </c>
      <c r="P53">
        <v>7.1812552498463402</v>
      </c>
      <c r="Q53">
        <v>-76.968744750141695</v>
      </c>
      <c r="R53">
        <v>0</v>
      </c>
      <c r="S53">
        <v>24064</v>
      </c>
      <c r="T53">
        <v>10.155831910428001</v>
      </c>
      <c r="U53">
        <v>1046.4928103867001</v>
      </c>
      <c r="V53">
        <v>-0.221685681050692</v>
      </c>
      <c r="W53">
        <v>5.6195842811347298E-2</v>
      </c>
      <c r="Y53">
        <f t="shared" si="3"/>
        <v>45</v>
      </c>
      <c r="Z53" s="2">
        <v>-1.0618865812703199E-11</v>
      </c>
      <c r="AA53">
        <v>-74.914363860764496</v>
      </c>
      <c r="AB53">
        <v>0</v>
      </c>
      <c r="AC53">
        <v>24071</v>
      </c>
      <c r="AD53">
        <v>9.2356361392355009</v>
      </c>
      <c r="AE53">
        <v>958.09330165738004</v>
      </c>
      <c r="AF53">
        <v>-9.7276910507565303E-2</v>
      </c>
      <c r="AG53">
        <v>-7.7357659445831395E-2</v>
      </c>
      <c r="AN53">
        <v>6.9655390821281804</v>
      </c>
      <c r="AO53">
        <v>-77.184460917859795</v>
      </c>
      <c r="AP53">
        <v>0</v>
      </c>
      <c r="AQ53">
        <v>24071</v>
      </c>
      <c r="AR53">
        <v>9.8507598392023805</v>
      </c>
      <c r="AS53">
        <v>1022.14404847158</v>
      </c>
      <c r="AT53">
        <v>-0.373934266986228</v>
      </c>
      <c r="AU53">
        <v>-6.6729262436820203E-2</v>
      </c>
    </row>
    <row r="54" spans="1:47" x14ac:dyDescent="0.25">
      <c r="A54">
        <f t="shared" si="2"/>
        <v>46</v>
      </c>
      <c r="B54" s="2">
        <v>-1.05595057437596E-11</v>
      </c>
      <c r="C54">
        <v>-74.495509456640306</v>
      </c>
      <c r="D54">
        <v>0</v>
      </c>
      <c r="E54">
        <v>25061</v>
      </c>
      <c r="F54">
        <v>9.6544905433596195</v>
      </c>
      <c r="G54">
        <v>993.17417518667401</v>
      </c>
      <c r="H54">
        <v>-0.14979700373500199</v>
      </c>
      <c r="I54">
        <v>-0.13985827426723499</v>
      </c>
      <c r="P54">
        <v>7.3408613655083101</v>
      </c>
      <c r="Q54">
        <v>-76.809138634479694</v>
      </c>
      <c r="R54">
        <v>0</v>
      </c>
      <c r="S54">
        <v>25061</v>
      </c>
      <c r="T54">
        <v>10.3815490438348</v>
      </c>
      <c r="U54">
        <v>1064.1591712326499</v>
      </c>
      <c r="V54">
        <v>-0.44059052426358702</v>
      </c>
      <c r="W54">
        <v>7.57938671216805E-2</v>
      </c>
      <c r="Y54">
        <f t="shared" si="3"/>
        <v>46</v>
      </c>
      <c r="Z54" s="2">
        <v>-1.05981711037359E-11</v>
      </c>
      <c r="AA54">
        <v>-74.768381407138406</v>
      </c>
      <c r="AB54">
        <v>0</v>
      </c>
      <c r="AC54">
        <v>25065</v>
      </c>
      <c r="AD54">
        <v>9.3816185928615603</v>
      </c>
      <c r="AE54">
        <v>968.94662569348998</v>
      </c>
      <c r="AF54">
        <v>0.21376842246942199</v>
      </c>
      <c r="AG54">
        <v>-0.16228606492061001</v>
      </c>
      <c r="AN54">
        <v>7.0916289928256599</v>
      </c>
      <c r="AO54">
        <v>-77.058371007162407</v>
      </c>
      <c r="AP54">
        <v>0</v>
      </c>
      <c r="AQ54">
        <v>25065</v>
      </c>
      <c r="AR54">
        <v>10.029077900989099</v>
      </c>
      <c r="AS54">
        <v>1036.0941596421601</v>
      </c>
      <c r="AT54">
        <v>-0.37757591438316501</v>
      </c>
      <c r="AU54">
        <v>-0.112634559553977</v>
      </c>
    </row>
    <row r="55" spans="1:47" x14ac:dyDescent="0.25">
      <c r="A55">
        <f t="shared" si="2"/>
        <v>47</v>
      </c>
      <c r="B55" s="2">
        <v>-1.0532590424827601E-11</v>
      </c>
      <c r="C55">
        <v>-74.305578145994602</v>
      </c>
      <c r="D55">
        <v>0</v>
      </c>
      <c r="E55">
        <v>26060</v>
      </c>
      <c r="F55">
        <v>9.8444218540053292</v>
      </c>
      <c r="G55">
        <v>1007.52062979619</v>
      </c>
      <c r="H55">
        <v>-5.38659053894921E-3</v>
      </c>
      <c r="I55">
        <v>-5.1994752733606403E-2</v>
      </c>
      <c r="P55">
        <v>7.5091244076969099</v>
      </c>
      <c r="Q55">
        <v>-76.640875592291096</v>
      </c>
      <c r="R55">
        <v>0</v>
      </c>
      <c r="S55">
        <v>26060</v>
      </c>
      <c r="T55">
        <v>10.619508920144099</v>
      </c>
      <c r="U55">
        <v>1081.93582667121</v>
      </c>
      <c r="V55">
        <v>-0.30294217664325801</v>
      </c>
      <c r="W55">
        <v>-1.12433049681468E-2</v>
      </c>
      <c r="Y55">
        <f t="shared" si="3"/>
        <v>47</v>
      </c>
      <c r="Z55" s="2">
        <v>-1.05767665811587E-11</v>
      </c>
      <c r="AA55">
        <v>-74.617400317504604</v>
      </c>
      <c r="AB55">
        <v>0</v>
      </c>
      <c r="AC55">
        <v>26068</v>
      </c>
      <c r="AD55">
        <v>9.5325996824953094</v>
      </c>
      <c r="AE55">
        <v>980.52196928905801</v>
      </c>
      <c r="AF55">
        <v>-0.13214667813957101</v>
      </c>
      <c r="AG55">
        <v>-0.202387975372889</v>
      </c>
      <c r="AN55">
        <v>7.22276073208171</v>
      </c>
      <c r="AO55">
        <v>-76.927239267906302</v>
      </c>
      <c r="AP55">
        <v>0</v>
      </c>
      <c r="AQ55">
        <v>26068</v>
      </c>
      <c r="AR55">
        <v>10.214526185102599</v>
      </c>
      <c r="AS55">
        <v>1050.1665801204199</v>
      </c>
      <c r="AT55">
        <v>-0.24843801073906499</v>
      </c>
      <c r="AU55">
        <v>-7.3564800115388199E-2</v>
      </c>
    </row>
    <row r="56" spans="1:47" x14ac:dyDescent="0.25">
      <c r="A56">
        <f t="shared" si="2"/>
        <v>48</v>
      </c>
      <c r="B56" s="2">
        <v>-1.0504482483505899E-11</v>
      </c>
      <c r="C56">
        <v>-74.107256468727101</v>
      </c>
      <c r="D56">
        <v>0</v>
      </c>
      <c r="E56">
        <v>27061</v>
      </c>
      <c r="F56">
        <v>10.0427435312728</v>
      </c>
      <c r="G56">
        <v>1022.72032283434</v>
      </c>
      <c r="H56">
        <v>-0.23011568480070299</v>
      </c>
      <c r="I56">
        <v>-3.6379620371641499E-4</v>
      </c>
      <c r="P56">
        <v>7.6863746555103702</v>
      </c>
      <c r="Q56">
        <v>-76.463625344477705</v>
      </c>
      <c r="R56">
        <v>0</v>
      </c>
      <c r="S56">
        <v>27061</v>
      </c>
      <c r="T56">
        <v>10.8701786245359</v>
      </c>
      <c r="U56">
        <v>1101.21415909185</v>
      </c>
      <c r="V56">
        <v>-0.49451769868961898</v>
      </c>
      <c r="W56">
        <v>0.150509249336513</v>
      </c>
      <c r="Y56">
        <f t="shared" si="3"/>
        <v>48</v>
      </c>
      <c r="Z56" s="2">
        <v>-1.05547081491463E-11</v>
      </c>
      <c r="AA56">
        <v>-74.4617694144967</v>
      </c>
      <c r="AB56">
        <v>0</v>
      </c>
      <c r="AC56">
        <v>27069</v>
      </c>
      <c r="AD56">
        <v>9.6882305855032396</v>
      </c>
      <c r="AE56">
        <v>992.65646596911904</v>
      </c>
      <c r="AF56">
        <v>0.174202303127964</v>
      </c>
      <c r="AG56">
        <v>6.8801346199714494E-2</v>
      </c>
      <c r="AN56">
        <v>7.3597566735195903</v>
      </c>
      <c r="AO56">
        <v>-76.790243326468399</v>
      </c>
      <c r="AP56">
        <v>0</v>
      </c>
      <c r="AQ56">
        <v>27069</v>
      </c>
      <c r="AR56">
        <v>10.408267703474101</v>
      </c>
      <c r="AS56">
        <v>1065.1882469592499</v>
      </c>
      <c r="AT56">
        <v>6.9135688776336898E-2</v>
      </c>
      <c r="AU56">
        <v>-7.3882947804636501E-2</v>
      </c>
    </row>
    <row r="57" spans="1:47" x14ac:dyDescent="0.25">
      <c r="A57">
        <f t="shared" si="2"/>
        <v>49</v>
      </c>
      <c r="B57" s="2">
        <v>-1.04750599470501E-11</v>
      </c>
      <c r="C57">
        <v>-73.899863630276101</v>
      </c>
      <c r="D57">
        <v>0</v>
      </c>
      <c r="E57">
        <v>28063</v>
      </c>
      <c r="F57">
        <v>10.250136369723799</v>
      </c>
      <c r="G57">
        <v>1039.5340236673201</v>
      </c>
      <c r="H57">
        <v>5.85395312586181E-3</v>
      </c>
      <c r="I57">
        <v>-7.2563984863636605E-2</v>
      </c>
      <c r="P57">
        <v>7.8736612809578599</v>
      </c>
      <c r="Q57">
        <v>-76.276338719030207</v>
      </c>
      <c r="R57">
        <v>0</v>
      </c>
      <c r="S57">
        <v>28063</v>
      </c>
      <c r="T57">
        <v>11.135041910294801</v>
      </c>
      <c r="U57">
        <v>1121.5975894836299</v>
      </c>
      <c r="V57">
        <v>0.18149189023590701</v>
      </c>
      <c r="W57">
        <v>7.2229385841950502E-2</v>
      </c>
      <c r="Y57">
        <f t="shared" si="3"/>
        <v>49</v>
      </c>
      <c r="Z57" s="2">
        <v>-1.05318043782526E-11</v>
      </c>
      <c r="AA57">
        <v>-74.300120696809799</v>
      </c>
      <c r="AB57">
        <v>0</v>
      </c>
      <c r="AC57">
        <v>28064</v>
      </c>
      <c r="AD57">
        <v>9.8498793031901304</v>
      </c>
      <c r="AE57">
        <v>1005.01931592857</v>
      </c>
      <c r="AF57">
        <v>-0.175952043964029</v>
      </c>
      <c r="AG57">
        <v>-7.5819807676921702E-2</v>
      </c>
      <c r="AN57">
        <v>7.5025765213921103</v>
      </c>
      <c r="AO57">
        <v>-76.647423478595897</v>
      </c>
      <c r="AP57">
        <v>0</v>
      </c>
      <c r="AQ57">
        <v>28064</v>
      </c>
      <c r="AR57">
        <v>10.610245469311501</v>
      </c>
      <c r="AS57">
        <v>1080.92925518831</v>
      </c>
      <c r="AT57">
        <v>-6.9072775703900094E-2</v>
      </c>
      <c r="AU57">
        <v>-9.11116307255328E-2</v>
      </c>
    </row>
    <row r="58" spans="1:47" x14ac:dyDescent="0.25">
      <c r="A58">
        <f t="shared" si="2"/>
        <v>50</v>
      </c>
      <c r="B58" s="2">
        <v>-1.04441466326071E-11</v>
      </c>
      <c r="C58">
        <v>-73.681786319850403</v>
      </c>
      <c r="D58">
        <v>0</v>
      </c>
      <c r="E58">
        <v>29064</v>
      </c>
      <c r="F58">
        <v>10.4682136801495</v>
      </c>
      <c r="G58">
        <v>1056.93806464519</v>
      </c>
      <c r="H58">
        <v>-1.45964775912073E-2</v>
      </c>
      <c r="I58">
        <v>-0.12785709696778599</v>
      </c>
      <c r="P58">
        <v>8.0722557879148908</v>
      </c>
      <c r="Q58">
        <v>-76.0777442120731</v>
      </c>
      <c r="R58">
        <v>0</v>
      </c>
      <c r="S58">
        <v>29064</v>
      </c>
      <c r="T58">
        <v>11.4158969554462</v>
      </c>
      <c r="U58">
        <v>1142.5273296610101</v>
      </c>
      <c r="V58">
        <v>-0.14960589132525601</v>
      </c>
      <c r="W58">
        <v>-1.30990580762746E-2</v>
      </c>
      <c r="Y58">
        <f t="shared" si="3"/>
        <v>50</v>
      </c>
      <c r="Z58" s="2">
        <v>-1.05080603506752E-11</v>
      </c>
      <c r="AA58">
        <v>-74.132656933791594</v>
      </c>
      <c r="AB58">
        <v>0</v>
      </c>
      <c r="AC58">
        <v>29062</v>
      </c>
      <c r="AD58">
        <v>10.0173430662083</v>
      </c>
      <c r="AE58">
        <v>1018.7</v>
      </c>
      <c r="AF58">
        <v>0.20436789472004899</v>
      </c>
      <c r="AG58">
        <v>-4.6954904410095498E-2</v>
      </c>
      <c r="AN58">
        <v>7.6522266476707497</v>
      </c>
      <c r="AO58">
        <v>-76.497773352317296</v>
      </c>
      <c r="AP58">
        <v>0</v>
      </c>
      <c r="AQ58">
        <v>29062</v>
      </c>
      <c r="AR58">
        <v>10.821882707505599</v>
      </c>
      <c r="AS58">
        <v>1096.8720540111401</v>
      </c>
      <c r="AT58">
        <v>-0.21931374035630799</v>
      </c>
      <c r="AU58">
        <v>-7.1257480987353003E-2</v>
      </c>
    </row>
    <row r="59" spans="1:47" x14ac:dyDescent="0.25">
      <c r="A59">
        <f t="shared" si="2"/>
        <v>51</v>
      </c>
      <c r="B59" s="2">
        <v>-1.0427910705074199E-11</v>
      </c>
      <c r="C59">
        <v>-73.5671641293861</v>
      </c>
      <c r="D59">
        <v>0</v>
      </c>
      <c r="E59">
        <v>29561</v>
      </c>
      <c r="F59">
        <v>10.582835870613801</v>
      </c>
      <c r="G59">
        <v>1067</v>
      </c>
      <c r="H59">
        <v>7.7728152353443896E-3</v>
      </c>
      <c r="I59">
        <v>-9.9519968315505206E-2</v>
      </c>
      <c r="P59">
        <v>8.1773465202961493</v>
      </c>
      <c r="Q59">
        <v>-75.9726534796919</v>
      </c>
      <c r="R59">
        <v>0</v>
      </c>
      <c r="S59">
        <v>29561</v>
      </c>
      <c r="T59">
        <v>11.5645176944595</v>
      </c>
      <c r="U59">
        <v>1153.52794763475</v>
      </c>
      <c r="V59">
        <v>-0.32147779546011801</v>
      </c>
      <c r="W59">
        <v>0.13056245601397701</v>
      </c>
      <c r="Y59">
        <f t="shared" si="3"/>
        <v>51</v>
      </c>
      <c r="Z59" s="2">
        <v>-1.0495700445908801E-11</v>
      </c>
      <c r="AA59">
        <v>-74.045527345529194</v>
      </c>
      <c r="AB59">
        <v>0</v>
      </c>
      <c r="AC59">
        <v>29561</v>
      </c>
      <c r="AD59">
        <v>10.104472654470699</v>
      </c>
      <c r="AE59">
        <v>1025.3</v>
      </c>
      <c r="AF59">
        <v>-0.322381491530848</v>
      </c>
      <c r="AG59">
        <v>-0.169265581011802</v>
      </c>
      <c r="AN59">
        <v>7.7304546141817001</v>
      </c>
      <c r="AO59">
        <v>-76.419545385806302</v>
      </c>
      <c r="AP59">
        <v>0</v>
      </c>
      <c r="AQ59">
        <v>29561</v>
      </c>
      <c r="AR59">
        <v>10.932513758702299</v>
      </c>
      <c r="AS59">
        <v>1105.0813171540599</v>
      </c>
      <c r="AT59">
        <v>0.128064232926451</v>
      </c>
      <c r="AU59">
        <v>-9.2692846370532697E-2</v>
      </c>
    </row>
    <row r="60" spans="1:47" x14ac:dyDescent="0.25">
      <c r="A60">
        <f t="shared" si="2"/>
        <v>52</v>
      </c>
      <c r="B60" s="2">
        <v>-1.0414846068895701E-11</v>
      </c>
      <c r="C60">
        <v>-73.4751614609943</v>
      </c>
      <c r="D60">
        <v>0</v>
      </c>
      <c r="E60">
        <v>29951</v>
      </c>
      <c r="F60">
        <v>10.6748385390056</v>
      </c>
      <c r="G60">
        <v>1074.7189217412499</v>
      </c>
      <c r="H60">
        <v>3.9332151443401901E-2</v>
      </c>
      <c r="I60">
        <v>-9.4327882729449294E-2</v>
      </c>
      <c r="P60">
        <v>8.2618151278151206</v>
      </c>
      <c r="Q60">
        <v>-75.8881848721729</v>
      </c>
      <c r="R60">
        <v>0</v>
      </c>
      <c r="S60">
        <v>29951</v>
      </c>
      <c r="T60">
        <v>11.6839743448076</v>
      </c>
      <c r="U60">
        <v>1163.14825232259</v>
      </c>
      <c r="V60">
        <v>-0.25260902436306898</v>
      </c>
      <c r="W60">
        <v>0.100055907739828</v>
      </c>
      <c r="Y60">
        <f t="shared" si="3"/>
        <v>52</v>
      </c>
      <c r="Z60" s="2">
        <v>-1.0485901968775E-11</v>
      </c>
      <c r="AA60">
        <v>-73.976385442402005</v>
      </c>
      <c r="AB60">
        <v>0</v>
      </c>
      <c r="AC60">
        <v>29952</v>
      </c>
      <c r="AD60">
        <v>10.173614557597899</v>
      </c>
      <c r="AE60">
        <v>1030.4346112788701</v>
      </c>
      <c r="AF60">
        <v>-0.21800470004551101</v>
      </c>
      <c r="AG60">
        <v>-8.1010701564349794E-2</v>
      </c>
      <c r="AN60">
        <v>7.79293329891631</v>
      </c>
      <c r="AO60">
        <v>-76.357066701071702</v>
      </c>
      <c r="AP60">
        <v>0</v>
      </c>
      <c r="AQ60">
        <v>29952</v>
      </c>
      <c r="AR60">
        <v>11.020871962013199</v>
      </c>
      <c r="AS60">
        <v>1112.2931180609</v>
      </c>
      <c r="AT60">
        <v>-5.4600935012704098E-2</v>
      </c>
      <c r="AU60">
        <v>-9.6793068328503203E-3</v>
      </c>
    </row>
    <row r="61" spans="1:47" x14ac:dyDescent="0.25">
      <c r="A61">
        <f t="shared" si="2"/>
        <v>53</v>
      </c>
      <c r="B61" s="2">
        <v>-1.04114308320524E-11</v>
      </c>
      <c r="C61">
        <v>-73.451048902456805</v>
      </c>
      <c r="D61">
        <v>0</v>
      </c>
      <c r="E61">
        <v>30051</v>
      </c>
      <c r="F61">
        <v>10.6989510975431</v>
      </c>
      <c r="G61">
        <v>1076.8188841591</v>
      </c>
      <c r="H61">
        <v>0.23858774110345299</v>
      </c>
      <c r="I61">
        <v>-5.86737521913092E-2</v>
      </c>
      <c r="P61">
        <v>8.2840234318779995</v>
      </c>
      <c r="Q61">
        <v>-75.86597656811</v>
      </c>
      <c r="R61">
        <v>0</v>
      </c>
      <c r="S61">
        <v>30051</v>
      </c>
      <c r="T61">
        <v>11.7153816296107</v>
      </c>
      <c r="U61">
        <v>1165.5274546744999</v>
      </c>
      <c r="V61">
        <v>-0.157071769103627</v>
      </c>
      <c r="W61">
        <v>0.104134237764482</v>
      </c>
      <c r="Y61">
        <f t="shared" si="3"/>
        <v>53</v>
      </c>
      <c r="Z61" s="2">
        <v>-1.0483354093669599E-11</v>
      </c>
      <c r="AA61">
        <v>-73.958359439370696</v>
      </c>
      <c r="AB61">
        <v>0</v>
      </c>
      <c r="AC61">
        <v>30052</v>
      </c>
      <c r="AD61">
        <v>10.1916405606292</v>
      </c>
      <c r="AE61">
        <v>1031.9000000000001</v>
      </c>
      <c r="AF61">
        <v>-0.149697312483555</v>
      </c>
      <c r="AG61">
        <v>-0.142184339733534</v>
      </c>
      <c r="AN61">
        <v>7.8092578606620897</v>
      </c>
      <c r="AO61">
        <v>-76.340742139325897</v>
      </c>
      <c r="AP61">
        <v>0</v>
      </c>
      <c r="AQ61">
        <v>30052</v>
      </c>
      <c r="AR61">
        <v>11.043958378633899</v>
      </c>
      <c r="AS61">
        <v>1113.9998732622901</v>
      </c>
      <c r="AT61">
        <v>-0.167927330496635</v>
      </c>
      <c r="AU61">
        <v>-4.2454372543208899E-2</v>
      </c>
    </row>
    <row r="62" spans="1:47" x14ac:dyDescent="0.25">
      <c r="A62">
        <f t="shared" si="2"/>
        <v>54</v>
      </c>
      <c r="B62" s="2">
        <v>-1.04111055714006E-11</v>
      </c>
      <c r="C62">
        <v>-73.448622943706994</v>
      </c>
      <c r="D62">
        <v>0</v>
      </c>
      <c r="E62">
        <v>30061</v>
      </c>
      <c r="F62">
        <v>10.701377056293</v>
      </c>
      <c r="G62">
        <v>598.17999999999904</v>
      </c>
      <c r="H62">
        <v>0.276573154447874</v>
      </c>
      <c r="I62">
        <v>-2.7677488912348499E-2</v>
      </c>
      <c r="P62">
        <v>8.2862581803149205</v>
      </c>
      <c r="Q62">
        <v>-75.863741819673095</v>
      </c>
      <c r="R62">
        <v>0</v>
      </c>
      <c r="S62">
        <v>30061</v>
      </c>
      <c r="T62">
        <v>11.718542041158599</v>
      </c>
      <c r="U62">
        <v>647.76041037310301</v>
      </c>
      <c r="V62">
        <v>-1.8846736669975401E-2</v>
      </c>
      <c r="W62">
        <v>6.4311894545175399E-2</v>
      </c>
      <c r="Y62">
        <f t="shared" si="3"/>
        <v>54</v>
      </c>
      <c r="Z62" s="2">
        <v>-1.04830965956537E-11</v>
      </c>
      <c r="AA62">
        <v>-73.956549441772694</v>
      </c>
      <c r="AB62">
        <v>0</v>
      </c>
      <c r="AC62">
        <v>30062</v>
      </c>
      <c r="AD62">
        <v>10.1934505582272</v>
      </c>
      <c r="AE62">
        <v>573.44423653447996</v>
      </c>
      <c r="AF62">
        <v>0.120028631775247</v>
      </c>
      <c r="AG62">
        <v>-8.7606406230526401E-2</v>
      </c>
      <c r="AN62">
        <v>7.8108978727572103</v>
      </c>
      <c r="AO62">
        <v>-76.339102127230802</v>
      </c>
      <c r="AP62">
        <v>0</v>
      </c>
      <c r="AQ62">
        <v>30062</v>
      </c>
      <c r="AR62">
        <v>11.046277705981201</v>
      </c>
      <c r="AS62">
        <v>618.81519979262498</v>
      </c>
      <c r="AT62">
        <v>3.7278178234424801E-2</v>
      </c>
      <c r="AU62">
        <v>-4.23835193287838E-2</v>
      </c>
    </row>
    <row r="63" spans="1:47" x14ac:dyDescent="0.25">
      <c r="A63">
        <f t="shared" si="2"/>
        <v>55</v>
      </c>
      <c r="B63" s="2">
        <v>-1.0411024256237701E-11</v>
      </c>
      <c r="C63">
        <v>-73.448158353197599</v>
      </c>
      <c r="D63">
        <v>0</v>
      </c>
      <c r="E63">
        <v>30071</v>
      </c>
      <c r="F63">
        <v>10.701841646802301</v>
      </c>
      <c r="G63">
        <v>598.33622410750399</v>
      </c>
      <c r="H63">
        <v>0.179126731903757</v>
      </c>
      <c r="I63">
        <v>-4.5861843299701603E-2</v>
      </c>
      <c r="P63">
        <v>8.2866778768436795</v>
      </c>
      <c r="Q63">
        <v>-75.8633221231444</v>
      </c>
      <c r="R63">
        <v>0</v>
      </c>
      <c r="S63">
        <v>30071</v>
      </c>
      <c r="T63">
        <v>11.7191355816817</v>
      </c>
      <c r="U63">
        <v>647.57261194393095</v>
      </c>
      <c r="V63">
        <v>-7.0421687752424494E-2</v>
      </c>
      <c r="W63">
        <v>0.10642799115986901</v>
      </c>
      <c r="Y63">
        <f t="shared" si="3"/>
        <v>55</v>
      </c>
      <c r="Z63" s="2">
        <v>-1.0483015280490699E-11</v>
      </c>
      <c r="AA63">
        <v>-73.956035183361905</v>
      </c>
      <c r="AB63">
        <v>0</v>
      </c>
      <c r="AC63">
        <v>30072</v>
      </c>
      <c r="AD63">
        <v>10.193964816637999</v>
      </c>
      <c r="AE63">
        <v>573.39384975949099</v>
      </c>
      <c r="AF63">
        <v>-9.2789994202241197E-2</v>
      </c>
      <c r="AG63">
        <v>-0.10341063896196501</v>
      </c>
      <c r="AN63">
        <v>7.8113549360863104</v>
      </c>
      <c r="AO63">
        <v>-76.338645063901694</v>
      </c>
      <c r="AP63">
        <v>0</v>
      </c>
      <c r="AQ63">
        <v>30072</v>
      </c>
      <c r="AR63">
        <v>11.046924091140101</v>
      </c>
      <c r="AS63">
        <v>618.96753667418795</v>
      </c>
      <c r="AT63">
        <v>4.4822615806732096E-3</v>
      </c>
      <c r="AU63">
        <v>-7.0234909617523503E-2</v>
      </c>
    </row>
    <row r="64" spans="1:47" x14ac:dyDescent="0.25">
      <c r="A64">
        <f t="shared" si="2"/>
        <v>56</v>
      </c>
      <c r="B64" s="2">
        <v>-1.04104279450428E-11</v>
      </c>
      <c r="C64">
        <v>-73.443973795665798</v>
      </c>
      <c r="D64">
        <v>0</v>
      </c>
      <c r="E64">
        <v>30161</v>
      </c>
      <c r="F64">
        <v>10.706026204334099</v>
      </c>
      <c r="G64">
        <v>597.82490111668699</v>
      </c>
      <c r="H64">
        <v>0.32920810325442601</v>
      </c>
      <c r="I64">
        <v>0.220305584722395</v>
      </c>
      <c r="P64">
        <v>8.2904530236205893</v>
      </c>
      <c r="Q64">
        <v>-75.859546976367398</v>
      </c>
      <c r="R64">
        <v>0</v>
      </c>
      <c r="S64">
        <v>30161</v>
      </c>
      <c r="T64">
        <v>11.724474445453501</v>
      </c>
      <c r="U64">
        <v>647.27228215740399</v>
      </c>
      <c r="V64">
        <v>-7.6126190086763896E-3</v>
      </c>
      <c r="W64">
        <v>0.26965624292492102</v>
      </c>
      <c r="Y64">
        <f t="shared" si="3"/>
        <v>56</v>
      </c>
      <c r="Z64" s="2">
        <v>-1.04823647591872E-11</v>
      </c>
      <c r="AA64">
        <v>-73.951407579976802</v>
      </c>
      <c r="AB64">
        <v>0</v>
      </c>
      <c r="AC64">
        <v>30162</v>
      </c>
      <c r="AD64">
        <v>10.1985924200231</v>
      </c>
      <c r="AE64">
        <v>573.76307367622303</v>
      </c>
      <c r="AF64">
        <v>-0.12874136989863999</v>
      </c>
      <c r="AG64">
        <v>-8.30726066250847E-2</v>
      </c>
      <c r="AN64">
        <v>7.8154707033052997</v>
      </c>
      <c r="AO64">
        <v>-76.334529296682703</v>
      </c>
      <c r="AP64">
        <v>0</v>
      </c>
      <c r="AQ64">
        <v>30162</v>
      </c>
      <c r="AR64">
        <v>11.0527446649608</v>
      </c>
      <c r="AS64">
        <v>619.23239882049995</v>
      </c>
      <c r="AT64">
        <v>-0.128246793601586</v>
      </c>
      <c r="AU64">
        <v>-6.1855414342474102E-2</v>
      </c>
    </row>
    <row r="65" spans="1:47" x14ac:dyDescent="0.25">
      <c r="A65">
        <f t="shared" si="2"/>
        <v>57</v>
      </c>
      <c r="B65" s="2">
        <v>-1.0409126902435799E-11</v>
      </c>
      <c r="C65">
        <v>-73.434699177027795</v>
      </c>
      <c r="D65">
        <v>0</v>
      </c>
      <c r="E65">
        <v>30361</v>
      </c>
      <c r="F65">
        <v>10.7153008229721</v>
      </c>
      <c r="G65">
        <v>598.85754943564302</v>
      </c>
      <c r="H65">
        <v>0.21898991108384</v>
      </c>
      <c r="I65">
        <v>0.29868403972285901</v>
      </c>
      <c r="P65">
        <v>8.2988329551213607</v>
      </c>
      <c r="Q65">
        <v>-75.851167044866699</v>
      </c>
      <c r="R65">
        <v>0</v>
      </c>
      <c r="S65">
        <v>30361</v>
      </c>
      <c r="T65">
        <v>11.736325458233701</v>
      </c>
      <c r="U65">
        <v>647.88011615471498</v>
      </c>
      <c r="V65">
        <v>0.16582582735583101</v>
      </c>
      <c r="W65">
        <v>0.23655052486154299</v>
      </c>
      <c r="Y65">
        <f t="shared" si="3"/>
        <v>57</v>
      </c>
      <c r="Z65" s="2">
        <v>-1.0480901086254399E-11</v>
      </c>
      <c r="AA65">
        <v>-73.941108220077894</v>
      </c>
      <c r="AB65">
        <v>0</v>
      </c>
      <c r="AC65">
        <v>30363</v>
      </c>
      <c r="AD65">
        <v>10.208891779922</v>
      </c>
      <c r="AE65">
        <v>574.01346475562195</v>
      </c>
      <c r="AF65">
        <v>-3.0014644404151501E-2</v>
      </c>
      <c r="AG65">
        <v>-5.90959745966766E-2</v>
      </c>
      <c r="AN65">
        <v>7.8246287107607397</v>
      </c>
      <c r="AO65">
        <v>-76.325371289227306</v>
      </c>
      <c r="AP65">
        <v>0</v>
      </c>
      <c r="AQ65">
        <v>30363</v>
      </c>
      <c r="AR65">
        <v>11.0656960433086</v>
      </c>
      <c r="AS65">
        <v>619.765725955927</v>
      </c>
      <c r="AT65">
        <v>-7.4252063617371494E-2</v>
      </c>
      <c r="AU65">
        <v>-7.7997161647168203E-2</v>
      </c>
    </row>
    <row r="66" spans="1:47" x14ac:dyDescent="0.25">
      <c r="A66">
        <f t="shared" si="2"/>
        <v>58</v>
      </c>
      <c r="B66" s="2">
        <v>-1.04044919381485E-11</v>
      </c>
      <c r="C66">
        <v>-73.402069193763893</v>
      </c>
      <c r="D66">
        <v>0</v>
      </c>
      <c r="E66">
        <v>31062</v>
      </c>
      <c r="F66">
        <v>10.747930806236001</v>
      </c>
      <c r="G66">
        <v>600.05057820578202</v>
      </c>
      <c r="H66">
        <v>0.29632798358014101</v>
      </c>
      <c r="I66">
        <v>0.28095347981425101</v>
      </c>
      <c r="P66">
        <v>8.3282433988887306</v>
      </c>
      <c r="Q66">
        <v>-75.821756601099295</v>
      </c>
      <c r="R66">
        <v>0</v>
      </c>
      <c r="S66">
        <v>31062</v>
      </c>
      <c r="T66">
        <v>11.777918106684901</v>
      </c>
      <c r="U66">
        <v>649.80716346267502</v>
      </c>
      <c r="V66">
        <v>0.34639246743760299</v>
      </c>
      <c r="W66">
        <v>0.17522108828226701</v>
      </c>
      <c r="Y66">
        <f t="shared" si="3"/>
        <v>58</v>
      </c>
      <c r="Z66" s="2">
        <v>-1.04757917835166E-11</v>
      </c>
      <c r="AA66">
        <v>-73.905015596183901</v>
      </c>
      <c r="AB66">
        <v>0</v>
      </c>
      <c r="AC66">
        <v>31065</v>
      </c>
      <c r="AD66">
        <v>10.244984403816099</v>
      </c>
      <c r="AE66">
        <v>575.51734987855696</v>
      </c>
      <c r="AF66">
        <v>6.8120549854787799E-2</v>
      </c>
      <c r="AG66">
        <v>-8.9376572257666695E-2</v>
      </c>
      <c r="AN66">
        <v>7.8567743300535504</v>
      </c>
      <c r="AO66">
        <v>-76.2932256699345</v>
      </c>
      <c r="AP66">
        <v>0</v>
      </c>
      <c r="AQ66">
        <v>31065</v>
      </c>
      <c r="AR66">
        <v>11.111156814083399</v>
      </c>
      <c r="AS66">
        <v>621.69092989364003</v>
      </c>
      <c r="AT66">
        <v>0.136476365401766</v>
      </c>
      <c r="AU66">
        <v>-0.121417212747991</v>
      </c>
    </row>
    <row r="67" spans="1:47" x14ac:dyDescent="0.25">
      <c r="A67">
        <f t="shared" si="2"/>
        <v>59</v>
      </c>
      <c r="B67" s="2">
        <v>-1.0397878304896299E-11</v>
      </c>
      <c r="C67">
        <v>-73.355306340409498</v>
      </c>
      <c r="D67">
        <v>0</v>
      </c>
      <c r="E67">
        <v>32064</v>
      </c>
      <c r="F67">
        <v>10.794693659590401</v>
      </c>
      <c r="G67">
        <v>602.17113504906001</v>
      </c>
      <c r="H67">
        <v>9.7909845665468301E-2</v>
      </c>
      <c r="I67">
        <v>0.54478983355323995</v>
      </c>
      <c r="P67">
        <v>8.3704334971818994</v>
      </c>
      <c r="Q67">
        <v>-75.779566502806105</v>
      </c>
      <c r="R67">
        <v>0</v>
      </c>
      <c r="S67">
        <v>32064</v>
      </c>
      <c r="T67">
        <v>11.837583915889001</v>
      </c>
      <c r="U67">
        <v>652.33628301733097</v>
      </c>
      <c r="V67">
        <v>0.27928802388373802</v>
      </c>
      <c r="W67">
        <v>0.28171820108002998</v>
      </c>
      <c r="Y67">
        <f t="shared" si="3"/>
        <v>59</v>
      </c>
      <c r="Z67" s="2">
        <v>-1.04684327612708E-11</v>
      </c>
      <c r="AA67">
        <v>-73.853083878189196</v>
      </c>
      <c r="AB67">
        <v>0</v>
      </c>
      <c r="AC67">
        <v>32068</v>
      </c>
      <c r="AD67">
        <v>10.296916121810799</v>
      </c>
      <c r="AE67">
        <v>577.95304416711099</v>
      </c>
      <c r="AF67">
        <v>2.20802096267485E-2</v>
      </c>
      <c r="AG67">
        <v>-4.5690675766045998E-2</v>
      </c>
      <c r="AN67">
        <v>7.9031231921281</v>
      </c>
      <c r="AO67">
        <v>-76.246876807859906</v>
      </c>
      <c r="AP67">
        <v>0</v>
      </c>
      <c r="AQ67">
        <v>32068</v>
      </c>
      <c r="AR67">
        <v>11.1767040034297</v>
      </c>
      <c r="AS67">
        <v>624.33670185057997</v>
      </c>
      <c r="AT67">
        <v>-0.21494497943794499</v>
      </c>
      <c r="AU67">
        <v>-8.4841224708728E-2</v>
      </c>
    </row>
    <row r="68" spans="1:47" x14ac:dyDescent="0.25">
      <c r="A68">
        <f t="shared" si="2"/>
        <v>60</v>
      </c>
      <c r="B68" s="2">
        <v>-1.03911291463726E-11</v>
      </c>
      <c r="C68">
        <v>-73.307804856567998</v>
      </c>
      <c r="D68">
        <v>0</v>
      </c>
      <c r="E68">
        <v>33068</v>
      </c>
      <c r="F68">
        <v>10.842195143431899</v>
      </c>
      <c r="G68">
        <v>604.36375116986301</v>
      </c>
      <c r="H68">
        <v>3.1085927844221099E-2</v>
      </c>
      <c r="I68">
        <v>0.52529921443576499</v>
      </c>
      <c r="P68">
        <v>8.4134955919347405</v>
      </c>
      <c r="Q68">
        <v>-75.736504408053307</v>
      </c>
      <c r="R68">
        <v>0</v>
      </c>
      <c r="S68">
        <v>33068</v>
      </c>
      <c r="T68">
        <v>11.8984829143126</v>
      </c>
      <c r="U68">
        <v>654.86241545458904</v>
      </c>
      <c r="V68">
        <v>0.23946941060246299</v>
      </c>
      <c r="W68">
        <v>0.25522727608413298</v>
      </c>
      <c r="Y68">
        <f t="shared" si="3"/>
        <v>60</v>
      </c>
      <c r="Z68" s="2">
        <v>-1.0460978871334999E-11</v>
      </c>
      <c r="AA68">
        <v>-73.800565844069098</v>
      </c>
      <c r="AB68">
        <v>0</v>
      </c>
      <c r="AC68">
        <v>33071</v>
      </c>
      <c r="AD68">
        <v>10.349434155930799</v>
      </c>
      <c r="AE68">
        <v>580.16696957680495</v>
      </c>
      <c r="AF68">
        <v>6.3086532850486297E-3</v>
      </c>
      <c r="AG68">
        <v>-7.5730237040906298E-2</v>
      </c>
      <c r="AN68">
        <v>7.9500652227272202</v>
      </c>
      <c r="AO68">
        <v>-76.199934777260793</v>
      </c>
      <c r="AP68">
        <v>0</v>
      </c>
      <c r="AQ68">
        <v>33071</v>
      </c>
      <c r="AR68">
        <v>11.2430900597484</v>
      </c>
      <c r="AS68">
        <v>627.14060248501698</v>
      </c>
      <c r="AT68">
        <v>-0.17517481719823799</v>
      </c>
      <c r="AU68">
        <v>-7.7924827657132004E-2</v>
      </c>
    </row>
    <row r="69" spans="1:47" x14ac:dyDescent="0.25">
      <c r="A69">
        <f t="shared" si="2"/>
        <v>61</v>
      </c>
      <c r="B69" s="2">
        <v>-1.0384352882794601E-11</v>
      </c>
      <c r="C69">
        <v>-73.259895800790005</v>
      </c>
      <c r="D69">
        <v>0</v>
      </c>
      <c r="E69">
        <v>34066</v>
      </c>
      <c r="F69">
        <v>10.890104199209899</v>
      </c>
      <c r="G69">
        <v>606.83000000000004</v>
      </c>
      <c r="H69">
        <v>-0.21579177592950499</v>
      </c>
      <c r="I69">
        <v>0.46502388856752003</v>
      </c>
      <c r="P69">
        <v>8.45684353732182</v>
      </c>
      <c r="Q69">
        <v>-75.693156462666195</v>
      </c>
      <c r="R69">
        <v>0</v>
      </c>
      <c r="S69">
        <v>34066</v>
      </c>
      <c r="T69">
        <v>11.959786166580001</v>
      </c>
      <c r="U69">
        <v>657.50470598935897</v>
      </c>
      <c r="V69">
        <v>5.8503147712163001E-2</v>
      </c>
      <c r="W69">
        <v>0.237837813808563</v>
      </c>
      <c r="Y69">
        <f t="shared" si="3"/>
        <v>61</v>
      </c>
      <c r="Z69" s="2">
        <v>-1.04534572187634E-11</v>
      </c>
      <c r="AA69">
        <v>-73.747501356715205</v>
      </c>
      <c r="AB69">
        <v>0</v>
      </c>
      <c r="AC69">
        <v>34065</v>
      </c>
      <c r="AD69">
        <v>10.402498643284799</v>
      </c>
      <c r="AE69">
        <v>582.52651296638703</v>
      </c>
      <c r="AF69">
        <v>1.68474543850201E-2</v>
      </c>
      <c r="AG69">
        <v>-7.9668629933405094E-2</v>
      </c>
      <c r="AN69">
        <v>7.9976241698635198</v>
      </c>
      <c r="AO69">
        <v>-76.152375830124498</v>
      </c>
      <c r="AP69">
        <v>0</v>
      </c>
      <c r="AQ69">
        <v>34065</v>
      </c>
      <c r="AR69">
        <v>11.3103485678007</v>
      </c>
      <c r="AS69">
        <v>630.02365313320297</v>
      </c>
      <c r="AT69">
        <v>-0.10788762854702499</v>
      </c>
      <c r="AU69">
        <v>-0.11080072828449999</v>
      </c>
    </row>
    <row r="70" spans="1:47" x14ac:dyDescent="0.25">
      <c r="A70">
        <f t="shared" si="2"/>
        <v>62</v>
      </c>
      <c r="B70" s="2">
        <v>-1.0379528183127E-11</v>
      </c>
      <c r="C70">
        <v>-73.225951016743196</v>
      </c>
      <c r="D70">
        <v>0</v>
      </c>
      <c r="E70">
        <v>34765</v>
      </c>
      <c r="F70">
        <v>10.9240489832567</v>
      </c>
      <c r="G70">
        <v>608.35307888467798</v>
      </c>
      <c r="H70">
        <v>-0.121755049495425</v>
      </c>
      <c r="I70">
        <v>0.44863521078998198</v>
      </c>
      <c r="P70">
        <v>8.4875331482473904</v>
      </c>
      <c r="Q70">
        <v>-75.662466851740604</v>
      </c>
      <c r="R70">
        <v>0</v>
      </c>
      <c r="S70">
        <v>34765</v>
      </c>
      <c r="T70">
        <v>12.0031878305749</v>
      </c>
      <c r="U70">
        <v>659.42352656460901</v>
      </c>
      <c r="V70">
        <v>0.205152045099806</v>
      </c>
      <c r="W70">
        <v>0.22958387513669001</v>
      </c>
      <c r="Y70">
        <f t="shared" si="3"/>
        <v>62</v>
      </c>
      <c r="Z70" s="2">
        <v>-1.04481242993274E-11</v>
      </c>
      <c r="AA70">
        <v>-73.7098630910575</v>
      </c>
      <c r="AB70">
        <v>0</v>
      </c>
      <c r="AC70">
        <v>34762</v>
      </c>
      <c r="AD70">
        <v>10.440136908942399</v>
      </c>
      <c r="AE70">
        <v>584.28599701908195</v>
      </c>
      <c r="AF70">
        <v>0.117753491256684</v>
      </c>
      <c r="AG70">
        <v>2.4894694415320901E-2</v>
      </c>
      <c r="AN70">
        <v>8.0314469208989205</v>
      </c>
      <c r="AO70">
        <v>-76.118553079089097</v>
      </c>
      <c r="AP70">
        <v>0</v>
      </c>
      <c r="AQ70">
        <v>34762</v>
      </c>
      <c r="AR70">
        <v>11.3581811610317</v>
      </c>
      <c r="AS70">
        <v>632.18874275749999</v>
      </c>
      <c r="AT70">
        <v>1.76256525892473E-3</v>
      </c>
      <c r="AU70">
        <v>-7.4982871407989302E-2</v>
      </c>
    </row>
    <row r="71" spans="1:47" x14ac:dyDescent="0.25">
      <c r="A71">
        <f t="shared" si="2"/>
        <v>63</v>
      </c>
      <c r="B71" s="2">
        <v>-1.0378172930411399E-11</v>
      </c>
      <c r="C71">
        <v>-73.216315876569098</v>
      </c>
      <c r="D71">
        <v>0</v>
      </c>
      <c r="E71">
        <v>34965</v>
      </c>
      <c r="F71">
        <v>10.933684123430799</v>
      </c>
      <c r="G71">
        <v>608.76</v>
      </c>
      <c r="H71">
        <v>-3.2619623552056699E-2</v>
      </c>
      <c r="I71">
        <v>0.47979324103098703</v>
      </c>
      <c r="P71">
        <v>8.4961457017513098</v>
      </c>
      <c r="Q71">
        <v>-75.653854298236695</v>
      </c>
      <c r="R71">
        <v>0</v>
      </c>
      <c r="S71">
        <v>34965</v>
      </c>
      <c r="T71">
        <v>12.0153678205468</v>
      </c>
      <c r="U71">
        <v>659.98232947810197</v>
      </c>
      <c r="V71">
        <v>0.214162805015951</v>
      </c>
      <c r="W71">
        <v>0.21928180184152801</v>
      </c>
      <c r="Y71">
        <f t="shared" si="3"/>
        <v>63</v>
      </c>
      <c r="Z71" s="2">
        <v>-1.0446586087495199E-11</v>
      </c>
      <c r="AA71">
        <v>-73.699055548346493</v>
      </c>
      <c r="AB71">
        <v>0</v>
      </c>
      <c r="AC71">
        <v>34962</v>
      </c>
      <c r="AD71">
        <v>10.450944451653401</v>
      </c>
      <c r="AE71">
        <v>584.67668392487496</v>
      </c>
      <c r="AF71">
        <v>3.08058657668768E-3</v>
      </c>
      <c r="AG71">
        <v>1.29952178502157E-3</v>
      </c>
      <c r="AN71">
        <v>8.0411301795925496</v>
      </c>
      <c r="AO71">
        <v>-76.108869820395498</v>
      </c>
      <c r="AP71">
        <v>0</v>
      </c>
      <c r="AQ71">
        <v>34962</v>
      </c>
      <c r="AR71">
        <v>11.3718753568042</v>
      </c>
      <c r="AS71">
        <v>632.49440847563994</v>
      </c>
      <c r="AT71">
        <v>-4.0569076181739799E-2</v>
      </c>
      <c r="AU71">
        <v>-7.5808267875273394E-2</v>
      </c>
    </row>
    <row r="72" spans="1:47" x14ac:dyDescent="0.25">
      <c r="A72">
        <f t="shared" si="2"/>
        <v>64</v>
      </c>
      <c r="B72" s="2">
        <v>-1.0377549514162199E-11</v>
      </c>
      <c r="C72">
        <v>-73.211909153422496</v>
      </c>
      <c r="D72">
        <v>0</v>
      </c>
      <c r="E72">
        <v>35055</v>
      </c>
      <c r="F72">
        <v>10.938090846577399</v>
      </c>
      <c r="G72">
        <v>609.02957701065702</v>
      </c>
      <c r="H72">
        <v>-9.5292281737286294E-3</v>
      </c>
      <c r="I72">
        <v>0.46425999684252101</v>
      </c>
      <c r="P72">
        <v>8.5001336847648492</v>
      </c>
      <c r="Q72">
        <v>-75.649866315223207</v>
      </c>
      <c r="R72">
        <v>0</v>
      </c>
      <c r="S72">
        <v>35055</v>
      </c>
      <c r="T72">
        <v>12.021007680211101</v>
      </c>
      <c r="U72">
        <v>660.24139453520104</v>
      </c>
      <c r="V72">
        <v>0.217452311613619</v>
      </c>
      <c r="W72">
        <v>0.214806691600129</v>
      </c>
      <c r="Y72">
        <f t="shared" si="3"/>
        <v>64</v>
      </c>
      <c r="Z72" s="2">
        <v>-1.0445908461137401E-11</v>
      </c>
      <c r="AA72">
        <v>-73.6941783711776</v>
      </c>
      <c r="AB72">
        <v>0</v>
      </c>
      <c r="AC72">
        <v>35052</v>
      </c>
      <c r="AD72">
        <v>10.455821628822299</v>
      </c>
      <c r="AE72">
        <v>584.95854029893997</v>
      </c>
      <c r="AF72">
        <v>3.5561681866260797E-2</v>
      </c>
      <c r="AG72">
        <v>9.7374758685455105E-3</v>
      </c>
      <c r="AN72">
        <v>8.0455191707433507</v>
      </c>
      <c r="AO72">
        <v>-76.104480829244693</v>
      </c>
      <c r="AP72">
        <v>0</v>
      </c>
      <c r="AQ72">
        <v>35052</v>
      </c>
      <c r="AR72">
        <v>11.3780823276148</v>
      </c>
      <c r="AS72">
        <v>632.87143417602601</v>
      </c>
      <c r="AT72">
        <v>-5.4398281240607499E-2</v>
      </c>
      <c r="AU72">
        <v>-4.2833181800480402E-2</v>
      </c>
    </row>
    <row r="73" spans="1:47" x14ac:dyDescent="0.25">
      <c r="A73">
        <f t="shared" si="2"/>
        <v>65</v>
      </c>
      <c r="B73" s="2">
        <v>-1.03774817515264E-11</v>
      </c>
      <c r="C73">
        <v>-73.211418958763304</v>
      </c>
      <c r="D73">
        <v>0</v>
      </c>
      <c r="E73">
        <v>35065</v>
      </c>
      <c r="F73">
        <v>10.938581041236599</v>
      </c>
      <c r="G73">
        <v>1096.4652558474099</v>
      </c>
      <c r="H73">
        <v>-4.9598727990281297E-2</v>
      </c>
      <c r="I73">
        <v>0.78543016380167996</v>
      </c>
      <c r="P73">
        <v>8.5005771922781399</v>
      </c>
      <c r="Q73">
        <v>-75.649422807709897</v>
      </c>
      <c r="R73">
        <v>0</v>
      </c>
      <c r="S73">
        <v>35065</v>
      </c>
      <c r="T73">
        <v>12.021634894551401</v>
      </c>
      <c r="U73">
        <v>1188.49527139069</v>
      </c>
      <c r="V73">
        <v>0.49026391145996701</v>
      </c>
      <c r="W73">
        <v>0.40529226466433799</v>
      </c>
      <c r="Y73">
        <f t="shared" si="3"/>
        <v>65</v>
      </c>
      <c r="Z73" s="2">
        <v>-1.04458271459745E-11</v>
      </c>
      <c r="AA73">
        <v>-73.693635706809701</v>
      </c>
      <c r="AB73">
        <v>0</v>
      </c>
      <c r="AC73">
        <v>35062</v>
      </c>
      <c r="AD73">
        <v>10.4563642931902</v>
      </c>
      <c r="AE73">
        <v>1053.1185402767901</v>
      </c>
      <c r="AF73">
        <v>0.10653382714479</v>
      </c>
      <c r="AG73">
        <v>-2.7566716382992702E-2</v>
      </c>
      <c r="AN73">
        <v>8.04600762183847</v>
      </c>
      <c r="AO73">
        <v>-76.103992378149599</v>
      </c>
      <c r="AP73">
        <v>0</v>
      </c>
      <c r="AQ73">
        <v>35062</v>
      </c>
      <c r="AR73">
        <v>11.3787731017781</v>
      </c>
      <c r="AS73">
        <v>1139.3033288529</v>
      </c>
      <c r="AT73">
        <v>-8.8274130437652996E-3</v>
      </c>
      <c r="AU73">
        <v>-0.151091746442197</v>
      </c>
    </row>
    <row r="74" spans="1:47" x14ac:dyDescent="0.25">
      <c r="A74">
        <f t="shared" ref="A74:A81" si="4">A73+1</f>
        <v>66</v>
      </c>
      <c r="B74" s="2">
        <v>-1.03771158332932E-11</v>
      </c>
      <c r="C74">
        <v>-73.2088556790128</v>
      </c>
      <c r="D74">
        <v>0</v>
      </c>
      <c r="E74">
        <v>35075</v>
      </c>
      <c r="F74">
        <v>10.9411443209871</v>
      </c>
      <c r="G74">
        <v>1096.66525162164</v>
      </c>
      <c r="H74">
        <v>2.8368115357354201E-2</v>
      </c>
      <c r="I74">
        <v>0.81533224288890704</v>
      </c>
      <c r="P74">
        <v>8.5029524277926498</v>
      </c>
      <c r="Q74">
        <v>-75.647047572195405</v>
      </c>
      <c r="R74">
        <v>0</v>
      </c>
      <c r="S74">
        <v>35075</v>
      </c>
      <c r="T74">
        <v>12.0249939848299</v>
      </c>
      <c r="U74">
        <v>1188.79290810884</v>
      </c>
      <c r="V74">
        <v>0.65613689350433302</v>
      </c>
      <c r="W74">
        <v>0.41080259835942901</v>
      </c>
      <c r="Y74">
        <f t="shared" ref="Y74:Y84" si="5">Y73+1</f>
        <v>66</v>
      </c>
      <c r="Z74" s="2">
        <v>-1.0445556095431399E-11</v>
      </c>
      <c r="AA74">
        <v>-73.691712703179704</v>
      </c>
      <c r="AB74">
        <v>0</v>
      </c>
      <c r="AC74">
        <v>35072</v>
      </c>
      <c r="AD74">
        <v>10.458287296820201</v>
      </c>
      <c r="AE74">
        <v>1053.31854020539</v>
      </c>
      <c r="AF74">
        <v>0.11500169118947801</v>
      </c>
      <c r="AG74">
        <v>3.2430895291086899E-2</v>
      </c>
      <c r="AN74">
        <v>8.0477674481044605</v>
      </c>
      <c r="AO74">
        <v>-76.102232551883603</v>
      </c>
      <c r="AP74">
        <v>0</v>
      </c>
      <c r="AQ74">
        <v>35072</v>
      </c>
      <c r="AR74">
        <v>11.381261871950899</v>
      </c>
      <c r="AS74">
        <v>1139.47978089461</v>
      </c>
      <c r="AT74">
        <v>6.3107527247656198E-2</v>
      </c>
      <c r="AU74">
        <v>-0.164688231804444</v>
      </c>
    </row>
    <row r="75" spans="1:47" x14ac:dyDescent="0.25">
      <c r="A75">
        <f t="shared" si="4"/>
        <v>67</v>
      </c>
      <c r="B75" s="2">
        <v>-1.03734837560154E-11</v>
      </c>
      <c r="C75">
        <v>-73.183207554552993</v>
      </c>
      <c r="D75">
        <v>0</v>
      </c>
      <c r="E75">
        <v>35175</v>
      </c>
      <c r="F75">
        <v>10.966792445446901</v>
      </c>
      <c r="G75">
        <v>1099.0652078549699</v>
      </c>
      <c r="H75">
        <v>9.88501322946512E-2</v>
      </c>
      <c r="I75">
        <v>0.81535008567924405</v>
      </c>
      <c r="P75">
        <v>8.5267289010215706</v>
      </c>
      <c r="Q75">
        <v>-75.623271098966498</v>
      </c>
      <c r="R75">
        <v>0</v>
      </c>
      <c r="S75">
        <v>35175</v>
      </c>
      <c r="T75">
        <v>12.0586189957356</v>
      </c>
      <c r="U75">
        <v>1191.21626007126</v>
      </c>
      <c r="V75">
        <v>1.4103895349730699E-2</v>
      </c>
      <c r="W75">
        <v>0.40035174254149702</v>
      </c>
      <c r="Y75">
        <f t="shared" si="5"/>
        <v>67</v>
      </c>
      <c r="Z75" s="2">
        <v>-1.0442818484945799E-11</v>
      </c>
      <c r="AA75">
        <v>-73.672470159618101</v>
      </c>
      <c r="AB75">
        <v>0</v>
      </c>
      <c r="AC75">
        <v>35172</v>
      </c>
      <c r="AD75">
        <v>10.4775298403818</v>
      </c>
      <c r="AE75">
        <v>1054.3370743169701</v>
      </c>
      <c r="AF75">
        <v>3.0049611878157401E-2</v>
      </c>
      <c r="AG75">
        <v>-0.18483426437077199</v>
      </c>
      <c r="AN75">
        <v>8.0653802240846595</v>
      </c>
      <c r="AO75">
        <v>-76.084619775903406</v>
      </c>
      <c r="AP75">
        <v>0</v>
      </c>
      <c r="AQ75">
        <v>35172</v>
      </c>
      <c r="AR75">
        <v>11.406170098613099</v>
      </c>
      <c r="AS75">
        <v>1141.36142641219</v>
      </c>
      <c r="AT75">
        <v>-0.22791095778707399</v>
      </c>
      <c r="AU75">
        <v>-0.22380971328582799</v>
      </c>
    </row>
    <row r="76" spans="1:47" x14ac:dyDescent="0.25">
      <c r="A76">
        <f t="shared" si="4"/>
        <v>68</v>
      </c>
      <c r="B76" s="2">
        <v>-1.03591993923929E-11</v>
      </c>
      <c r="C76">
        <v>-73.082521550495301</v>
      </c>
      <c r="D76">
        <v>0</v>
      </c>
      <c r="E76">
        <v>35563</v>
      </c>
      <c r="F76">
        <v>11.0674784495046</v>
      </c>
      <c r="G76">
        <v>1107.5696789972401</v>
      </c>
      <c r="H76">
        <v>0.33577163925407799</v>
      </c>
      <c r="I76">
        <v>0.68030105533476604</v>
      </c>
      <c r="P76">
        <v>8.6201505682319493</v>
      </c>
      <c r="Q76">
        <v>-75.529849431756105</v>
      </c>
      <c r="R76">
        <v>0</v>
      </c>
      <c r="S76">
        <v>35563</v>
      </c>
      <c r="T76">
        <v>12.190737184524</v>
      </c>
      <c r="U76">
        <v>1201.88174373531</v>
      </c>
      <c r="V76">
        <v>-8.8451507222601297E-2</v>
      </c>
      <c r="W76">
        <v>0.234143558372989</v>
      </c>
      <c r="Y76">
        <f t="shared" si="5"/>
        <v>68</v>
      </c>
      <c r="Z76" s="2">
        <v>-1.04321661986012E-11</v>
      </c>
      <c r="AA76">
        <v>-73.5972033138965</v>
      </c>
      <c r="AB76">
        <v>0</v>
      </c>
      <c r="AC76">
        <v>35562</v>
      </c>
      <c r="AD76">
        <v>10.552796686103401</v>
      </c>
      <c r="AE76">
        <v>1060.83720850128</v>
      </c>
      <c r="AF76">
        <v>-5.3223845961458897E-2</v>
      </c>
      <c r="AG76">
        <v>-0.19328959043624</v>
      </c>
      <c r="AN76">
        <v>8.1344732494192709</v>
      </c>
      <c r="AO76">
        <v>-76.015526750568796</v>
      </c>
      <c r="AP76">
        <v>0</v>
      </c>
      <c r="AQ76">
        <v>35562</v>
      </c>
      <c r="AR76">
        <v>11.5038823921067</v>
      </c>
      <c r="AS76">
        <v>1148.9097371666801</v>
      </c>
      <c r="AT76">
        <v>-0.436770178383733</v>
      </c>
      <c r="AU76">
        <v>-3.2421973242439901E-2</v>
      </c>
    </row>
    <row r="77" spans="1:47" x14ac:dyDescent="0.25">
      <c r="A77">
        <f t="shared" si="4"/>
        <v>69</v>
      </c>
      <c r="B77" s="2">
        <v>-1.03404697998632E-11</v>
      </c>
      <c r="C77">
        <v>-72.950305645654495</v>
      </c>
      <c r="D77">
        <v>0</v>
      </c>
      <c r="E77">
        <v>36065</v>
      </c>
      <c r="F77">
        <v>11.1996943543454</v>
      </c>
      <c r="G77">
        <v>1120.5649065796399</v>
      </c>
      <c r="H77">
        <v>0.28672870015909802</v>
      </c>
      <c r="I77">
        <v>0.79401551582296803</v>
      </c>
      <c r="P77">
        <v>8.7433662323061991</v>
      </c>
      <c r="Q77">
        <v>-75.406633767681797</v>
      </c>
      <c r="R77">
        <v>0</v>
      </c>
      <c r="S77">
        <v>36065</v>
      </c>
      <c r="T77">
        <v>12.3649904477547</v>
      </c>
      <c r="U77">
        <v>1214.96757012632</v>
      </c>
      <c r="V77">
        <v>-9.9199842305251099E-2</v>
      </c>
      <c r="W77">
        <v>0.43229771233832098</v>
      </c>
      <c r="Y77">
        <f t="shared" si="5"/>
        <v>69</v>
      </c>
      <c r="Z77" s="2">
        <v>-1.04182342006847E-11</v>
      </c>
      <c r="AA77">
        <v>-73.498905093174798</v>
      </c>
      <c r="AB77">
        <v>0</v>
      </c>
      <c r="AC77">
        <v>36062</v>
      </c>
      <c r="AD77">
        <v>10.651094906825101</v>
      </c>
      <c r="AE77">
        <v>1069.2</v>
      </c>
      <c r="AF77">
        <v>-0.234376318834393</v>
      </c>
      <c r="AG77">
        <v>-0.16033178314195801</v>
      </c>
      <c r="AN77">
        <v>8.2249263024235297</v>
      </c>
      <c r="AO77">
        <v>-75.9250736975645</v>
      </c>
      <c r="AP77">
        <v>0</v>
      </c>
      <c r="AQ77">
        <v>36062</v>
      </c>
      <c r="AR77">
        <v>11.631802326423401</v>
      </c>
      <c r="AS77">
        <v>1158.7311923059999</v>
      </c>
      <c r="AT77">
        <v>-0.52306529452279604</v>
      </c>
      <c r="AU77">
        <v>-4.2161958067163399E-2</v>
      </c>
    </row>
    <row r="78" spans="1:47" x14ac:dyDescent="0.25">
      <c r="A78">
        <f t="shared" si="4"/>
        <v>70</v>
      </c>
      <c r="B78" s="2">
        <v>-1.03016282570339E-11</v>
      </c>
      <c r="C78">
        <v>-72.676162268581606</v>
      </c>
      <c r="D78">
        <v>0</v>
      </c>
      <c r="E78">
        <v>37060</v>
      </c>
      <c r="F78">
        <v>11.473837731418399</v>
      </c>
      <c r="G78">
        <v>1149.4182513503199</v>
      </c>
      <c r="H78">
        <v>-0.41551236486730803</v>
      </c>
      <c r="I78">
        <v>0.79557859645653595</v>
      </c>
      <c r="P78">
        <v>8.9990462808564704</v>
      </c>
      <c r="Q78">
        <v>-75.150953719131607</v>
      </c>
      <c r="R78">
        <v>0</v>
      </c>
      <c r="S78">
        <v>37060</v>
      </c>
      <c r="T78">
        <v>12.7265766400426</v>
      </c>
      <c r="U78">
        <v>1243.1611728728201</v>
      </c>
      <c r="V78">
        <v>-6.6787350029635303E-2</v>
      </c>
      <c r="W78">
        <v>0.42965813155546101</v>
      </c>
      <c r="Y78">
        <f t="shared" si="5"/>
        <v>70</v>
      </c>
      <c r="Z78" s="2">
        <v>-1.0389692578494E-11</v>
      </c>
      <c r="AA78">
        <v>-73.297623739268204</v>
      </c>
      <c r="AB78">
        <v>0</v>
      </c>
      <c r="AC78">
        <v>37063</v>
      </c>
      <c r="AD78">
        <v>10.852376260731701</v>
      </c>
      <c r="AE78">
        <v>1087.21839593199</v>
      </c>
      <c r="AF78">
        <v>0.23844915444502199</v>
      </c>
      <c r="AG78">
        <v>-0.22773839060638801</v>
      </c>
      <c r="AN78">
        <v>8.4110088347417893</v>
      </c>
      <c r="AO78">
        <v>-75.738991165246205</v>
      </c>
      <c r="AP78">
        <v>0</v>
      </c>
      <c r="AQ78">
        <v>37063</v>
      </c>
      <c r="AR78">
        <v>11.8949627673486</v>
      </c>
      <c r="AS78">
        <v>1179.33907953022</v>
      </c>
      <c r="AT78">
        <v>-0.25476042536164301</v>
      </c>
      <c r="AU78">
        <v>-0.10526595458384599</v>
      </c>
    </row>
    <row r="79" spans="1:47" x14ac:dyDescent="0.25">
      <c r="A79">
        <f t="shared" si="4"/>
        <v>71</v>
      </c>
      <c r="B79" s="2">
        <v>-1.02596560804316E-11</v>
      </c>
      <c r="C79">
        <v>-72.380123561365906</v>
      </c>
      <c r="D79">
        <v>0</v>
      </c>
      <c r="E79">
        <v>38055</v>
      </c>
      <c r="F79">
        <v>11.769876438634</v>
      </c>
      <c r="G79">
        <v>1188.3369908500599</v>
      </c>
      <c r="H79">
        <v>-0.69228891603041698</v>
      </c>
      <c r="I79">
        <v>0.92542275974028598</v>
      </c>
      <c r="P79">
        <v>9.2731811217974993</v>
      </c>
      <c r="Q79">
        <v>-74.876818878190505</v>
      </c>
      <c r="R79">
        <v>0</v>
      </c>
      <c r="S79">
        <v>38055</v>
      </c>
      <c r="T79">
        <v>13.1142618500204</v>
      </c>
      <c r="U79">
        <v>1275.3278605713299</v>
      </c>
      <c r="V79">
        <v>0.112250394739875</v>
      </c>
      <c r="W79">
        <v>0.52642025561403905</v>
      </c>
      <c r="Y79">
        <f t="shared" si="5"/>
        <v>71</v>
      </c>
      <c r="Z79" s="2">
        <v>-1.03597143884248E-11</v>
      </c>
      <c r="AA79">
        <v>-73.086065643790803</v>
      </c>
      <c r="AB79">
        <v>0</v>
      </c>
      <c r="AC79">
        <v>38065</v>
      </c>
      <c r="AD79">
        <v>11.063934356209099</v>
      </c>
      <c r="AE79">
        <v>1105.9647145240499</v>
      </c>
      <c r="AF79">
        <v>0.162295570581312</v>
      </c>
      <c r="AG79">
        <v>-0.21440949652410199</v>
      </c>
      <c r="AN79">
        <v>8.60745842015689</v>
      </c>
      <c r="AO79">
        <v>-75.542541579831095</v>
      </c>
      <c r="AP79">
        <v>0</v>
      </c>
      <c r="AQ79">
        <v>38065</v>
      </c>
      <c r="AR79">
        <v>12.1727844353652</v>
      </c>
      <c r="AS79">
        <v>1200.36198886585</v>
      </c>
      <c r="AT79">
        <v>-0.78141378172035303</v>
      </c>
      <c r="AU79">
        <v>-1.2969050175714E-2</v>
      </c>
    </row>
    <row r="80" spans="1:47" x14ac:dyDescent="0.25">
      <c r="A80">
        <f t="shared" si="4"/>
        <v>72</v>
      </c>
      <c r="B80" s="2">
        <v>-1.0213170912286301E-11</v>
      </c>
      <c r="C80">
        <v>-72.052350735435695</v>
      </c>
      <c r="D80">
        <v>0</v>
      </c>
      <c r="E80">
        <v>39049</v>
      </c>
      <c r="F80">
        <v>12.0976492645642</v>
      </c>
      <c r="G80">
        <v>1247.36109467187</v>
      </c>
      <c r="H80">
        <v>-0.63846149622820902</v>
      </c>
      <c r="I80">
        <v>0.97128461613698103</v>
      </c>
      <c r="P80">
        <v>9.5704602909341894</v>
      </c>
      <c r="Q80">
        <v>-74.579539709053805</v>
      </c>
      <c r="R80">
        <v>0</v>
      </c>
      <c r="S80">
        <v>39049</v>
      </c>
      <c r="T80">
        <v>13.5346780828246</v>
      </c>
      <c r="U80">
        <v>1310.2897134243699</v>
      </c>
      <c r="V80">
        <v>0.37185893437182599</v>
      </c>
      <c r="W80">
        <v>0.47207330874891001</v>
      </c>
      <c r="Y80">
        <f t="shared" si="5"/>
        <v>72</v>
      </c>
      <c r="Z80" s="2">
        <v>-1.03280556849882E-11</v>
      </c>
      <c r="AA80">
        <v>-72.863023048011698</v>
      </c>
      <c r="AB80">
        <v>0</v>
      </c>
      <c r="AC80">
        <v>39070</v>
      </c>
      <c r="AD80">
        <v>11.2869769519882</v>
      </c>
      <c r="AE80">
        <v>1127.4000000000001</v>
      </c>
      <c r="AF80">
        <v>4.2198425284358E-2</v>
      </c>
      <c r="AG80">
        <v>-0.18460597826748401</v>
      </c>
      <c r="AN80">
        <v>8.8157263446898408</v>
      </c>
      <c r="AO80">
        <v>-75.334273655298205</v>
      </c>
      <c r="AP80">
        <v>0</v>
      </c>
      <c r="AQ80">
        <v>39070</v>
      </c>
      <c r="AR80">
        <v>12.467319758846999</v>
      </c>
      <c r="AS80">
        <v>1222.91973505396</v>
      </c>
      <c r="AT80">
        <v>-0.33016957009807402</v>
      </c>
      <c r="AU80">
        <v>-9.3659769293704995E-2</v>
      </c>
    </row>
    <row r="81" spans="1:47" x14ac:dyDescent="0.25">
      <c r="A81">
        <f t="shared" si="4"/>
        <v>73</v>
      </c>
      <c r="B81" s="2">
        <v>-1.01593402744223E-11</v>
      </c>
      <c r="C81">
        <v>-71.6724920519938</v>
      </c>
      <c r="D81">
        <v>0</v>
      </c>
      <c r="E81">
        <v>40046</v>
      </c>
      <c r="F81">
        <v>12.4775079480061</v>
      </c>
      <c r="G81">
        <v>1402.92882773459</v>
      </c>
      <c r="H81">
        <v>-0.13243885740559599</v>
      </c>
      <c r="I81">
        <v>0.72579323067024004</v>
      </c>
      <c r="P81">
        <v>9.8937410388173301</v>
      </c>
      <c r="Q81">
        <v>-74.256258961170701</v>
      </c>
      <c r="R81">
        <v>0</v>
      </c>
      <c r="S81">
        <v>40046</v>
      </c>
      <c r="T81">
        <v>13.991866100935001</v>
      </c>
      <c r="U81">
        <v>1353.52985737172</v>
      </c>
      <c r="V81">
        <v>0.304602953203159</v>
      </c>
      <c r="W81">
        <v>0.40388017150677002</v>
      </c>
      <c r="Y81">
        <f t="shared" si="5"/>
        <v>73</v>
      </c>
      <c r="Z81" s="2">
        <v>-1.02946080479671E-11</v>
      </c>
      <c r="AA81">
        <v>-72.626693703525603</v>
      </c>
      <c r="AB81">
        <v>0</v>
      </c>
      <c r="AC81">
        <v>40066</v>
      </c>
      <c r="AD81">
        <v>11.523306296474299</v>
      </c>
      <c r="AE81">
        <v>1153.63560058598</v>
      </c>
      <c r="AF81">
        <v>-0.111820345188775</v>
      </c>
      <c r="AG81">
        <v>-0.18999257568175601</v>
      </c>
      <c r="AN81">
        <v>9.0362877341141097</v>
      </c>
      <c r="AO81">
        <v>-75.1137122658739</v>
      </c>
      <c r="AP81">
        <v>0</v>
      </c>
      <c r="AQ81">
        <v>40066</v>
      </c>
      <c r="AR81">
        <v>12.7792406671067</v>
      </c>
      <c r="AS81">
        <v>1247.5868670602399</v>
      </c>
      <c r="AT81">
        <v>9.4535664825830101E-3</v>
      </c>
      <c r="AU81">
        <v>-1.76884561132187E-2</v>
      </c>
    </row>
    <row r="82" spans="1:47" x14ac:dyDescent="0.25">
      <c r="B82" s="2"/>
      <c r="P82">
        <v>10.251014843855399</v>
      </c>
      <c r="Q82">
        <v>-73.898985156132596</v>
      </c>
      <c r="R82">
        <v>0</v>
      </c>
      <c r="S82">
        <v>41054</v>
      </c>
      <c r="T82">
        <v>14.4971275615006</v>
      </c>
      <c r="U82">
        <v>1440.44919908718</v>
      </c>
      <c r="V82">
        <v>0.78444382145125602</v>
      </c>
      <c r="W82">
        <v>0.28956161329077701</v>
      </c>
      <c r="Y82">
        <f t="shared" si="5"/>
        <v>74</v>
      </c>
      <c r="Z82" s="2">
        <v>-1.02586802984763E-11</v>
      </c>
      <c r="AA82">
        <v>-72.373312693113405</v>
      </c>
      <c r="AB82">
        <v>0</v>
      </c>
      <c r="AC82">
        <v>41074</v>
      </c>
      <c r="AD82">
        <v>11.776687306886499</v>
      </c>
      <c r="AE82">
        <v>1186.4375512577201</v>
      </c>
      <c r="AF82">
        <v>-0.17712480873858</v>
      </c>
      <c r="AG82">
        <v>-0.14951655548092399</v>
      </c>
      <c r="AN82">
        <v>9.2709626150174103</v>
      </c>
      <c r="AO82">
        <v>-74.879037384970601</v>
      </c>
      <c r="AP82">
        <v>0</v>
      </c>
      <c r="AQ82">
        <v>41074</v>
      </c>
      <c r="AR82">
        <v>13.111121066428399</v>
      </c>
      <c r="AS82">
        <v>1274.79652808475</v>
      </c>
      <c r="AT82">
        <v>0.17719617157426501</v>
      </c>
      <c r="AU82">
        <v>-5.1964196596931397E-2</v>
      </c>
    </row>
    <row r="83" spans="1:47" x14ac:dyDescent="0.25">
      <c r="Y83">
        <f t="shared" si="5"/>
        <v>75</v>
      </c>
      <c r="Z83" s="2">
        <v>-1.0219554152576799E-11</v>
      </c>
      <c r="AA83">
        <v>-72.097130439120605</v>
      </c>
      <c r="AB83">
        <v>0</v>
      </c>
      <c r="AC83">
        <v>42066</v>
      </c>
      <c r="AD83">
        <v>12.0528695608793</v>
      </c>
      <c r="AE83">
        <v>1234.7</v>
      </c>
      <c r="AF83">
        <v>-5.7458682587825501E-2</v>
      </c>
      <c r="AG83">
        <v>-0.24012717375494799</v>
      </c>
      <c r="AN83">
        <v>9.5224487837017904</v>
      </c>
      <c r="AO83">
        <v>-74.627551216286193</v>
      </c>
      <c r="AP83">
        <v>0</v>
      </c>
      <c r="AQ83">
        <v>42066</v>
      </c>
      <c r="AR83">
        <v>13.4667762169311</v>
      </c>
      <c r="AS83">
        <v>1304.81811701116</v>
      </c>
      <c r="AT83">
        <v>0.130406448311992</v>
      </c>
      <c r="AU83">
        <v>-5.8763479543789403E-2</v>
      </c>
    </row>
    <row r="84" spans="1:47" x14ac:dyDescent="0.25">
      <c r="Y84">
        <f t="shared" si="5"/>
        <v>76</v>
      </c>
      <c r="Z84" s="2">
        <v>-1.0175305151412201E-11</v>
      </c>
      <c r="AA84">
        <v>-71.785112583165997</v>
      </c>
      <c r="AB84">
        <v>0</v>
      </c>
      <c r="AC84">
        <v>43069</v>
      </c>
      <c r="AD84">
        <v>12.3648874168339</v>
      </c>
      <c r="AE84">
        <v>1332.3279989969401</v>
      </c>
      <c r="AF84">
        <v>0.232090381894763</v>
      </c>
      <c r="AG84">
        <v>-0.38970469234189198</v>
      </c>
      <c r="AN84">
        <v>9.79296699469743</v>
      </c>
      <c r="AO84">
        <v>-74.357033005290603</v>
      </c>
      <c r="AP84">
        <v>0</v>
      </c>
      <c r="AQ84">
        <v>43069</v>
      </c>
      <c r="AR84">
        <v>13.849346739790001</v>
      </c>
      <c r="AS84">
        <v>1339.27372148629</v>
      </c>
      <c r="AT84">
        <v>0.16845817786039899</v>
      </c>
      <c r="AU84">
        <v>-0.19259405703708901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digitizedData</vt:lpstr>
      <vt:lpstr>BeachMarksvsPrediction</vt:lpstr>
      <vt:lpstr>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loghin</dc:creator>
  <cp:lastModifiedBy>Adrian Loghin</cp:lastModifiedBy>
  <dcterms:created xsi:type="dcterms:W3CDTF">2022-01-18T02:07:11Z</dcterms:created>
  <dcterms:modified xsi:type="dcterms:W3CDTF">2023-09-21T13:36:05Z</dcterms:modified>
</cp:coreProperties>
</file>