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zd500e\WORK\LifeWorks_Related\Fatigue_General_2024\CRES_ShakedownTest\"/>
    </mc:Choice>
  </mc:AlternateContent>
  <xr:revisionPtr revIDLastSave="0" documentId="13_ncr:1_{E85E6690-F6C6-4979-9E65-B6CC7F493131}" xr6:coauthVersionLast="36" xr6:coauthVersionMax="47" xr10:uidLastSave="{00000000-0000-0000-0000-000000000000}"/>
  <bookViews>
    <workbookView xWindow="-120" yWindow="-120" windowWidth="29040" windowHeight="15840" tabRatio="821" xr2:uid="{00000000-000D-0000-FFFF-FFFF00000000}"/>
  </bookViews>
  <sheets>
    <sheet name="Details" sheetId="59" r:id="rId1"/>
    <sheet name="Summary_L1" sheetId="56" r:id="rId2"/>
    <sheet name="Summary_L2" sheetId="57" r:id="rId3"/>
    <sheet name="Summary_L3" sheetId="58" r:id="rId4"/>
    <sheet name="C-L-G7-1" sheetId="4" r:id="rId5"/>
    <sheet name="C-L-G7-2" sheetId="35" r:id="rId6"/>
    <sheet name="C-L-G7-3" sheetId="36" r:id="rId7"/>
    <sheet name="C-L-G7-4" sheetId="30" r:id="rId8"/>
    <sheet name="C-L-G7-5" sheetId="37" r:id="rId9"/>
    <sheet name="C-L-G7-8" sheetId="31" r:id="rId10"/>
    <sheet name="C-L-G7-9" sheetId="32" r:id="rId11"/>
    <sheet name="C-L-G7-10" sheetId="33" r:id="rId12"/>
    <sheet name="C-L-G7-11" sheetId="38" r:id="rId13"/>
    <sheet name="C-L-G7-12" sheetId="39" r:id="rId14"/>
    <sheet name="C-L-G8-2" sheetId="40" r:id="rId15"/>
    <sheet name="C-L-G8-3" sheetId="41" r:id="rId16"/>
    <sheet name="C-L-G8-5" sheetId="42" r:id="rId17"/>
    <sheet name="C-L-G8-7" sheetId="43" r:id="rId18"/>
    <sheet name="C-L-G8-9" sheetId="44" r:id="rId19"/>
    <sheet name="C-L-G8-10" sheetId="45" r:id="rId20"/>
    <sheet name="C-L-G8-11" sheetId="46" r:id="rId21"/>
    <sheet name="C-L-G8-12" sheetId="47" r:id="rId22"/>
    <sheet name="C-L-G9-9" sheetId="34" r:id="rId23"/>
    <sheet name="C-L-G9-10" sheetId="48" r:id="rId24"/>
    <sheet name="C-L-G9-11" sheetId="49" r:id="rId25"/>
    <sheet name="C-L-G9-12" sheetId="50" r:id="rId26"/>
    <sheet name="C-L-G9-13" sheetId="51" r:id="rId27"/>
    <sheet name="C-L-G9-14" sheetId="52" r:id="rId28"/>
    <sheet name="C-L-G9-15" sheetId="53" r:id="rId29"/>
    <sheet name="C-L-G9-16" sheetId="54" r:id="rId30"/>
    <sheet name="C-L-G9-17" sheetId="55" r:id="rId31"/>
  </sheets>
  <definedNames>
    <definedName name="_xlnm.Print_Area" localSheetId="4">'C-L-G7-1'!$A$1:$L$100</definedName>
    <definedName name="_xlnm.Print_Area" localSheetId="11">'C-L-G7-10'!$A$1:$L$100</definedName>
    <definedName name="_xlnm.Print_Area" localSheetId="12">'C-L-G7-11'!$A$1:$L$100</definedName>
    <definedName name="_xlnm.Print_Area" localSheetId="13">'C-L-G7-12'!$A$1:$L$100</definedName>
    <definedName name="_xlnm.Print_Area" localSheetId="5">'C-L-G7-2'!$A$1:$L$100</definedName>
    <definedName name="_xlnm.Print_Area" localSheetId="6">'C-L-G7-3'!$A$1:$L$100</definedName>
    <definedName name="_xlnm.Print_Area" localSheetId="7">'C-L-G7-4'!$A$1:$L$100</definedName>
    <definedName name="_xlnm.Print_Area" localSheetId="8">'C-L-G7-5'!$A$1:$L$100</definedName>
    <definedName name="_xlnm.Print_Area" localSheetId="9">'C-L-G7-8'!$A$1:$L$100</definedName>
    <definedName name="_xlnm.Print_Area" localSheetId="10">'C-L-G7-9'!$A$1:$L$100</definedName>
    <definedName name="_xlnm.Print_Area" localSheetId="19">'C-L-G8-10'!$A$1:$L$100</definedName>
    <definedName name="_xlnm.Print_Area" localSheetId="20">'C-L-G8-11'!$A$1:$L$100</definedName>
    <definedName name="_xlnm.Print_Area" localSheetId="21">'C-L-G8-12'!$A$1:$L$100</definedName>
    <definedName name="_xlnm.Print_Area" localSheetId="14">'C-L-G8-2'!$A$1:$L$100</definedName>
    <definedName name="_xlnm.Print_Area" localSheetId="15">'C-L-G8-3'!$A$1:$M$100</definedName>
    <definedName name="_xlnm.Print_Area" localSheetId="16">'C-L-G8-5'!$A$1:$L$100</definedName>
    <definedName name="_xlnm.Print_Area" localSheetId="17">'C-L-G8-7'!$A$1:$L$100</definedName>
    <definedName name="_xlnm.Print_Area" localSheetId="18">'C-L-G8-9'!$A$1:$L$100</definedName>
    <definedName name="_xlnm.Print_Area" localSheetId="23">'C-L-G9-10'!$A$1:$L$100</definedName>
    <definedName name="_xlnm.Print_Area" localSheetId="24">'C-L-G9-11'!$A$1:$L$100</definedName>
    <definedName name="_xlnm.Print_Area" localSheetId="25">'C-L-G9-12'!$A$1:$L$100</definedName>
    <definedName name="_xlnm.Print_Area" localSheetId="26">'C-L-G9-13'!$A$1:$L$100</definedName>
    <definedName name="_xlnm.Print_Area" localSheetId="27">'C-L-G9-14'!$A$1:$L$100</definedName>
    <definedName name="_xlnm.Print_Area" localSheetId="28">'C-L-G9-15'!$A$1:$L$100</definedName>
    <definedName name="_xlnm.Print_Area" localSheetId="29">'C-L-G9-16'!$A$1:$L$100</definedName>
    <definedName name="_xlnm.Print_Area" localSheetId="30">'C-L-G9-17'!$A$1:$L$100</definedName>
    <definedName name="_xlnm.Print_Area" localSheetId="22">'C-L-G9-9'!$A$1:$L$100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37" l="1"/>
  <c r="H7" i="35"/>
  <c r="H7" i="47"/>
  <c r="H10" i="42"/>
  <c r="H10" i="4"/>
  <c r="H8" i="4"/>
  <c r="H8" i="52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B54" i="41"/>
  <c r="B55" i="41"/>
  <c r="B19" i="41"/>
  <c r="A15" i="53" l="1"/>
  <c r="A16" i="53"/>
  <c r="A17" i="53"/>
  <c r="A18" i="53"/>
  <c r="A19" i="53"/>
  <c r="A20" i="53"/>
  <c r="A21" i="53"/>
  <c r="A22" i="53"/>
  <c r="A23" i="53"/>
  <c r="A24" i="53"/>
  <c r="A25" i="53"/>
  <c r="A26" i="53"/>
  <c r="A27" i="53" s="1"/>
  <c r="A28" i="53" s="1"/>
  <c r="A29" i="53" s="1"/>
  <c r="A30" i="53" s="1"/>
  <c r="A31" i="53" s="1"/>
  <c r="A32" i="53" s="1"/>
  <c r="A33" i="53" s="1"/>
  <c r="A14" i="53"/>
  <c r="A32" i="54"/>
  <c r="A16" i="54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15" i="54"/>
  <c r="A32" i="55"/>
  <c r="A29" i="55"/>
  <c r="A30" i="55"/>
  <c r="A31" i="55" s="1"/>
  <c r="A17" i="55"/>
  <c r="A18" i="55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16" i="55"/>
  <c r="F11" i="33"/>
  <c r="A15" i="52" l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14" i="52"/>
  <c r="A15" i="51"/>
  <c r="A16" i="51"/>
  <c r="A17" i="51"/>
  <c r="A18" i="51" s="1"/>
  <c r="A19" i="51" s="1"/>
  <c r="A20" i="51" s="1"/>
  <c r="A21" i="51" s="1"/>
  <c r="A22" i="51" s="1"/>
  <c r="A23" i="51" s="1"/>
  <c r="A24" i="51" s="1"/>
  <c r="A14" i="51"/>
  <c r="A15" i="50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14" i="50"/>
  <c r="A15" i="49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14" i="49"/>
  <c r="A14" i="48"/>
  <c r="A15" i="48" s="1"/>
  <c r="A16" i="48" s="1"/>
  <c r="A17" i="48" s="1"/>
  <c r="A18" i="48" s="1"/>
  <c r="A19" i="48" s="1"/>
  <c r="A20" i="48" s="1"/>
  <c r="A21" i="48" s="1"/>
  <c r="A22" i="48" s="1"/>
  <c r="A15" i="47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14" i="46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14" i="45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14" i="44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14" i="43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42" i="43" s="1"/>
  <c r="A43" i="43" s="1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14" i="4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15" i="32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14" i="37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F11" i="37"/>
  <c r="A14" i="36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F11" i="36"/>
  <c r="A14" i="35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F11" i="35"/>
  <c r="A14" i="34" l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F11" i="31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F11" i="30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F11" i="4"/>
</calcChain>
</file>

<file path=xl/sharedStrings.xml><?xml version="1.0" encoding="utf-8"?>
<sst xmlns="http://schemas.openxmlformats.org/spreadsheetml/2006/main" count="1060" uniqueCount="55">
  <si>
    <t>kips</t>
  </si>
  <si>
    <t>Max load =</t>
  </si>
  <si>
    <t>ksi</t>
  </si>
  <si>
    <t>Max stress =</t>
  </si>
  <si>
    <t>in</t>
  </si>
  <si>
    <t>D =</t>
  </si>
  <si>
    <t>W =</t>
  </si>
  <si>
    <t>T =</t>
  </si>
  <si>
    <t>A</t>
  </si>
  <si>
    <t>Cycle</t>
  </si>
  <si>
    <t>Consant Amp</t>
  </si>
  <si>
    <t>Failed</t>
  </si>
  <si>
    <t>C-L-G7-1</t>
  </si>
  <si>
    <t>Overload stress</t>
  </si>
  <si>
    <t>Overload load</t>
  </si>
  <si>
    <t>C-L-G7-4</t>
  </si>
  <si>
    <t>C-L-G7-8</t>
  </si>
  <si>
    <t>B</t>
  </si>
  <si>
    <t>C-L-G7-9</t>
  </si>
  <si>
    <t>C-L-G9-9</t>
  </si>
  <si>
    <t>-</t>
  </si>
  <si>
    <t>C-L-G8-5</t>
  </si>
  <si>
    <t>C-L-G9-14</t>
  </si>
  <si>
    <t>C-L-G9-13</t>
  </si>
  <si>
    <t>C-L-G9-12</t>
  </si>
  <si>
    <t>C-L-G9-11</t>
  </si>
  <si>
    <t>C-L-G9-10</t>
  </si>
  <si>
    <t>C-L-G8-12</t>
  </si>
  <si>
    <t>C-L-G8-11</t>
  </si>
  <si>
    <t>C-L-G8-10</t>
  </si>
  <si>
    <t>C-L-G8-9</t>
  </si>
  <si>
    <t>C-L-G8-7</t>
  </si>
  <si>
    <t>C-L-G8-3</t>
  </si>
  <si>
    <t>C-L-G8-2</t>
  </si>
  <si>
    <t>C-H-G7-12</t>
  </si>
  <si>
    <t>C-H-G7-11</t>
  </si>
  <si>
    <t>C-H-G7-10</t>
  </si>
  <si>
    <t>C-L-G7-5</t>
  </si>
  <si>
    <t>No initial crack</t>
  </si>
  <si>
    <t>C-L-G7-3</t>
  </si>
  <si>
    <t>C-L-G7-2</t>
  </si>
  <si>
    <t>Could not see the bore crack until here</t>
  </si>
  <si>
    <t>Could not see any measurebale growth until here</t>
  </si>
  <si>
    <t>Overload a:</t>
  </si>
  <si>
    <t>Initial a:</t>
  </si>
  <si>
    <t>C-L-G9-15</t>
  </si>
  <si>
    <t>C-L-G9-16</t>
  </si>
  <si>
    <t>C-L-G9-17</t>
  </si>
  <si>
    <t>Specimen</t>
  </si>
  <si>
    <t>Cycles</t>
  </si>
  <si>
    <t>Crack Length (in)</t>
  </si>
  <si>
    <t xml:space="preserve">Alloy / Condition: PH13-8Mo H1000 Bar </t>
  </si>
  <si>
    <t>Grain Direction: L-S</t>
  </si>
  <si>
    <t>Max Stress: 46.7 ksi (L1), 70.1 ksi (L2), 83.6 (L3)</t>
  </si>
  <si>
    <t>Constant amplitude loading (R = 0.06) with 1.43 overload at the beginning of the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</si>
</sst>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0" fillId="0" borderId="1" xfId="0" applyBorder="1"/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5" xfId="0" applyBorder="1"/>
    <xf numFmtId="2" fontId="0" fillId="0" borderId="0" xfId="0" applyNumberFormat="1"/>
    <xf numFmtId="0" fontId="1" fillId="0" borderId="5" xfId="0" applyFont="1" applyBorder="1"/>
    <xf numFmtId="165" fontId="0" fillId="0" borderId="0" xfId="0" applyNumberFormat="1"/>
    <xf numFmtId="0" fontId="1" fillId="0" borderId="0" xfId="0" applyFont="1"/>
    <xf numFmtId="3" fontId="0" fillId="0" borderId="0" xfId="0" applyNumberFormat="1"/>
    <xf numFmtId="165" fontId="0" fillId="0" borderId="9" xfId="0" applyNumberFormat="1" applyBorder="1"/>
    <xf numFmtId="3" fontId="0" fillId="0" borderId="9" xfId="0" applyNumberFormat="1" applyBorder="1"/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9" xfId="0" applyNumberFormat="1" applyBorder="1" applyAlignment="1">
      <alignment horizontal="center"/>
    </xf>
    <xf numFmtId="165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74B021D5-FF2C-4555-8ED5-FA5F1C6278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</xdr:colOff>
      <xdr:row>5</xdr:row>
      <xdr:rowOff>22860</xdr:rowOff>
    </xdr:from>
    <xdr:to>
      <xdr:col>9</xdr:col>
      <xdr:colOff>280371</xdr:colOff>
      <xdr:row>19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9B8535-ABEA-46B3-B073-19CDCF1F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" y="937260"/>
          <a:ext cx="5730576" cy="2680335"/>
        </a:xfrm>
        <a:prstGeom prst="rect">
          <a:avLst/>
        </a:prstGeom>
        <a:noFill/>
        <a:ln>
          <a:solidFill>
            <a:schemeClr val="accent3"/>
          </a:solidFill>
        </a:ln>
      </xdr:spPr>
    </xdr:pic>
    <xdr:clientData/>
  </xdr:twoCellAnchor>
  <xdr:twoCellAnchor editAs="oneCell">
    <xdr:from>
      <xdr:col>10</xdr:col>
      <xdr:colOff>22860</xdr:colOff>
      <xdr:row>5</xdr:row>
      <xdr:rowOff>19050</xdr:rowOff>
    </xdr:from>
    <xdr:to>
      <xdr:col>17</xdr:col>
      <xdr:colOff>62484</xdr:colOff>
      <xdr:row>21</xdr:row>
      <xdr:rowOff>8473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9B724E-9FD9-487C-8E6B-6EAE6DB47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18860" y="933450"/>
          <a:ext cx="4306824" cy="2915503"/>
        </a:xfrm>
        <a:prstGeom prst="rect">
          <a:avLst/>
        </a:prstGeom>
        <a:solidFill>
          <a:schemeClr val="bg1"/>
        </a:solidFill>
        <a:ln>
          <a:solidFill>
            <a:schemeClr val="accent3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8516-F98A-49F8-8D47-EF2B7B785283}">
  <dimension ref="A1:A4"/>
  <sheetViews>
    <sheetView tabSelected="1" workbookViewId="0">
      <selection activeCell="U15" sqref="U15"/>
    </sheetView>
  </sheetViews>
  <sheetFormatPr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  <row r="4" spans="1:1" x14ac:dyDescent="0.3">
      <c r="A4" t="s">
        <v>54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K209"/>
  <sheetViews>
    <sheetView view="pageBreakPreview" zoomScale="85" zoomScaleNormal="100" zoomScaleSheetLayoutView="85" workbookViewId="0">
      <selection activeCell="A13" sqref="A13:B13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16</v>
      </c>
      <c r="F1" s="26"/>
      <c r="G1" s="27"/>
    </row>
    <row r="2" spans="1:11" x14ac:dyDescent="0.3">
      <c r="E2" s="8" t="s">
        <v>7</v>
      </c>
      <c r="F2" s="9">
        <v>0.2482</v>
      </c>
      <c r="G2" s="4" t="s">
        <v>4</v>
      </c>
    </row>
    <row r="3" spans="1:11" x14ac:dyDescent="0.3">
      <c r="A3" s="9"/>
      <c r="E3" s="8" t="s">
        <v>6</v>
      </c>
      <c r="F3" s="9">
        <v>1.5004999999999999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1.0999999999999999E-2</v>
      </c>
      <c r="E6" s="8"/>
      <c r="G6" s="4"/>
    </row>
    <row r="7" spans="1:11" x14ac:dyDescent="0.3">
      <c r="A7" s="24" t="s">
        <v>43</v>
      </c>
      <c r="B7">
        <v>1.0999999999999999E-2</v>
      </c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5">
        <f>F2*F3*F8</f>
        <v>17.39220547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1.2999999999999999E-2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A13+1500</f>
        <v>1500</v>
      </c>
      <c r="B14" s="12">
        <v>1.7000000000000001E-2</v>
      </c>
      <c r="C14" s="12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41" si="0">A14+1500</f>
        <v>3000</v>
      </c>
      <c r="B15" s="12">
        <v>2.1999999999999999E-2</v>
      </c>
      <c r="C15" s="12">
        <v>2.1000000000000001E-2</v>
      </c>
      <c r="D15" s="21" t="s">
        <v>41</v>
      </c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4500</v>
      </c>
      <c r="B16" s="12">
        <v>2.9000000000000001E-2</v>
      </c>
      <c r="C16" s="12">
        <v>3.6999999999999998E-2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6000</v>
      </c>
      <c r="B17" s="12">
        <v>3.6999999999999998E-2</v>
      </c>
      <c r="C17" s="12">
        <v>5.5E-2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>
        <v>4.8000000000000001E-2</v>
      </c>
      <c r="C18" s="12">
        <v>7.5999999999999998E-2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>
        <v>5.5E-2</v>
      </c>
      <c r="C19" s="12">
        <v>8.1000000000000003E-2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>
        <v>6.6000000000000003E-2</v>
      </c>
      <c r="C20" s="12">
        <v>9.5000000000000001E-2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>
        <v>7.8E-2</v>
      </c>
      <c r="C21" s="12">
        <v>0.11899999999999999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>
        <v>9.2999999999999999E-2</v>
      </c>
      <c r="C22" s="12">
        <v>0.125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>
        <v>0.105</v>
      </c>
      <c r="C23" s="12">
        <v>0.14000000000000001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>
        <v>0.11899999999999999</v>
      </c>
      <c r="C24" s="12">
        <v>0.154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>
        <v>0.13500000000000001</v>
      </c>
      <c r="C25" s="12">
        <v>0.17799999999999999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>
        <v>0.156</v>
      </c>
      <c r="C26" s="12">
        <v>0.20399999999999999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>
        <v>0.17599999999999999</v>
      </c>
      <c r="C27" s="12">
        <v>0.245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>
        <v>0.19700000000000001</v>
      </c>
      <c r="C28" s="20" t="s">
        <v>20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24000</v>
      </c>
      <c r="B29" s="12">
        <v>0.216</v>
      </c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>
        <v>0.23799999999999999</v>
      </c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>
        <v>0.27</v>
      </c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28500</v>
      </c>
      <c r="B32" s="12">
        <v>0.30199999999999999</v>
      </c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30000</v>
      </c>
      <c r="B33" s="12">
        <v>0.33600000000000002</v>
      </c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31500</v>
      </c>
      <c r="B34" s="12">
        <v>0.377</v>
      </c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33000</v>
      </c>
      <c r="B35" s="12">
        <v>0.434</v>
      </c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34500</v>
      </c>
      <c r="B36" s="12">
        <v>0.47</v>
      </c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>
        <v>36608</v>
      </c>
      <c r="B37" s="12" t="s">
        <v>11</v>
      </c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38108</v>
      </c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>
        <f>A38+1500</f>
        <v>39608</v>
      </c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41108</v>
      </c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42608</v>
      </c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>
        <f>A41+1500</f>
        <v>44108</v>
      </c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>
        <f t="shared" ref="A43:A48" si="1">A42+1500</f>
        <v>45608</v>
      </c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>
        <f t="shared" si="1"/>
        <v>47108</v>
      </c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>
        <f t="shared" si="1"/>
        <v>48608</v>
      </c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>
        <f t="shared" si="1"/>
        <v>50108</v>
      </c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>
        <f t="shared" si="1"/>
        <v>51608</v>
      </c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>
        <f t="shared" si="1"/>
        <v>53108</v>
      </c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K209"/>
  <sheetViews>
    <sheetView view="pageBreakPreview" zoomScale="85" zoomScaleNormal="100" zoomScaleSheetLayoutView="85" workbookViewId="0">
      <selection activeCell="B17" sqref="B17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18</v>
      </c>
      <c r="F1" s="26"/>
      <c r="G1" s="27"/>
    </row>
    <row r="2" spans="1:11" x14ac:dyDescent="0.3">
      <c r="E2" s="8" t="s">
        <v>7</v>
      </c>
      <c r="F2" s="9">
        <v>0.2477</v>
      </c>
      <c r="G2" s="4" t="s">
        <v>4</v>
      </c>
    </row>
    <row r="3" spans="1:11" x14ac:dyDescent="0.3">
      <c r="A3" s="9"/>
      <c r="E3" s="8" t="s">
        <v>6</v>
      </c>
      <c r="F3" s="9">
        <v>1.5015000000000001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83.6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1.4999999999999999E-2</v>
      </c>
      <c r="E6" s="8"/>
      <c r="G6" s="4"/>
    </row>
    <row r="7" spans="1:11" x14ac:dyDescent="0.3">
      <c r="A7" s="24" t="s">
        <v>43</v>
      </c>
      <c r="B7">
        <v>1.4999999999999999E-2</v>
      </c>
      <c r="E7" s="6" t="s">
        <v>13</v>
      </c>
      <c r="F7">
        <v>119.4</v>
      </c>
      <c r="G7" s="4" t="s">
        <v>2</v>
      </c>
    </row>
    <row r="8" spans="1:11" x14ac:dyDescent="0.3">
      <c r="A8" s="10"/>
      <c r="E8" s="6" t="s">
        <v>3</v>
      </c>
      <c r="F8" s="7">
        <v>83.6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44.79</v>
      </c>
      <c r="G10" s="4" t="s">
        <v>0</v>
      </c>
    </row>
    <row r="11" spans="1:11" x14ac:dyDescent="0.3">
      <c r="E11" s="6" t="s">
        <v>1</v>
      </c>
      <c r="F11" s="7">
        <v>31.36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1.4999999999999999E-2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v>500</v>
      </c>
      <c r="B14" s="12">
        <v>1.7000000000000001E-2</v>
      </c>
      <c r="C14" s="12"/>
      <c r="D14" s="9"/>
      <c r="E14" s="9"/>
      <c r="F14" s="9"/>
      <c r="G14" s="9"/>
      <c r="H14" s="9"/>
      <c r="I14" s="9"/>
      <c r="J14" s="7"/>
    </row>
    <row r="15" spans="1:11" x14ac:dyDescent="0.3">
      <c r="A15" s="13">
        <f>A14+500</f>
        <v>1000</v>
      </c>
      <c r="B15" s="12">
        <v>4.7E-2</v>
      </c>
      <c r="C15" s="12"/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ref="A16:A35" si="0">A15+500</f>
        <v>1500</v>
      </c>
      <c r="B16" s="12">
        <v>5.2999999999999999E-2</v>
      </c>
      <c r="C16" s="12">
        <v>4.4999999999999998E-2</v>
      </c>
      <c r="D16" s="21" t="s">
        <v>41</v>
      </c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6.5000000000000002E-2</v>
      </c>
      <c r="C17" s="12">
        <v>6.8000000000000005E-2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7.3999999999999996E-2</v>
      </c>
      <c r="C18" s="12">
        <v>7.9000000000000001E-2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8.1000000000000003E-2</v>
      </c>
      <c r="C19" s="12">
        <v>8.8999999999999996E-2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0.09</v>
      </c>
      <c r="C20" s="12">
        <v>9.6000000000000002E-2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9.9000000000000005E-2</v>
      </c>
      <c r="C21" s="12">
        <v>0.106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0.104</v>
      </c>
      <c r="C22" s="12">
        <v>0.11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0.108</v>
      </c>
      <c r="C23" s="12">
        <v>0.11600000000000001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0.122</v>
      </c>
      <c r="C24" s="12">
        <v>0.13500000000000001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0.157</v>
      </c>
      <c r="C25" s="12">
        <v>0.16500000000000001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0.19</v>
      </c>
      <c r="C26" s="12">
        <v>0.17699999999999999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0.20799999999999999</v>
      </c>
      <c r="C27" s="12" t="s">
        <v>20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0.22600000000000001</v>
      </c>
      <c r="C28" s="12"/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8000</v>
      </c>
      <c r="B29" s="12">
        <v>0.27100000000000002</v>
      </c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0.32300000000000001</v>
      </c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9000</v>
      </c>
      <c r="B31" s="12">
        <v>0.38200000000000001</v>
      </c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9500</v>
      </c>
      <c r="B32" s="12">
        <v>0.45900000000000002</v>
      </c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10000</v>
      </c>
      <c r="B33" s="12">
        <v>0.54600000000000004</v>
      </c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10500</v>
      </c>
      <c r="B34" s="12" t="s">
        <v>20</v>
      </c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11000</v>
      </c>
      <c r="B35" s="12" t="s">
        <v>20</v>
      </c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>
        <v>11999</v>
      </c>
      <c r="B36" s="12" t="s">
        <v>11</v>
      </c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K209"/>
  <sheetViews>
    <sheetView view="pageBreakPreview" zoomScale="85" zoomScaleNormal="100" zoomScaleSheetLayoutView="85" workbookViewId="0">
      <selection activeCell="A13" sqref="A13:B43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36</v>
      </c>
      <c r="F1" s="26"/>
      <c r="G1" s="27"/>
    </row>
    <row r="2" spans="1:11" x14ac:dyDescent="0.3">
      <c r="E2" s="8" t="s">
        <v>7</v>
      </c>
      <c r="F2" s="9">
        <v>0.24829999999999999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1.0999999999999999E-2</v>
      </c>
      <c r="E6" s="8"/>
      <c r="G6" s="4"/>
    </row>
    <row r="7" spans="1:11" x14ac:dyDescent="0.3">
      <c r="A7" s="24" t="s">
        <v>43</v>
      </c>
      <c r="B7">
        <v>1.0999999999999999E-2</v>
      </c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5">
        <f>F2*F3*F8</f>
        <v>17.405010610000001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1.0999999999999999E-2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A13+1500</f>
        <v>1500</v>
      </c>
      <c r="B14" s="12">
        <v>1.7999999999999999E-2</v>
      </c>
      <c r="C14" s="12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44" si="0">A14+1500</f>
        <v>3000</v>
      </c>
      <c r="B15" s="12">
        <v>2.1999999999999999E-2</v>
      </c>
      <c r="C15" s="12">
        <v>1.7999999999999999E-2</v>
      </c>
      <c r="D15" s="22" t="s">
        <v>41</v>
      </c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4500</v>
      </c>
      <c r="B16" s="12">
        <v>2.4E-2</v>
      </c>
      <c r="C16" s="12">
        <v>2.1999999999999999E-2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6000</v>
      </c>
      <c r="B17" s="12">
        <v>3.2000000000000001E-2</v>
      </c>
      <c r="C17" s="12">
        <v>3.5000000000000003E-2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>
        <v>4.2000000000000003E-2</v>
      </c>
      <c r="C18" s="12">
        <v>0.04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>
        <v>5.8999999999999997E-2</v>
      </c>
      <c r="C19" s="12">
        <v>5.2999999999999999E-2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>
        <v>6.9000000000000006E-2</v>
      </c>
      <c r="C20" s="12">
        <v>6.3E-2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>
        <v>7.5999999999999998E-2</v>
      </c>
      <c r="C21" s="12">
        <v>8.2000000000000003E-2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>
        <v>8.2000000000000003E-2</v>
      </c>
      <c r="C22" s="12">
        <v>8.5999999999999993E-2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>
        <v>9.5000000000000001E-2</v>
      </c>
      <c r="C23" s="12">
        <v>0.104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>
        <v>0.111</v>
      </c>
      <c r="C24" s="12">
        <v>0.11899999999999999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>
        <v>0.11899999999999999</v>
      </c>
      <c r="C25" s="12">
        <v>0.126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>
        <v>0.13300000000000001</v>
      </c>
      <c r="C26" s="12">
        <v>0.14000000000000001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>
        <v>0.14399999999999999</v>
      </c>
      <c r="C27" s="12">
        <v>0.14899999999999999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>
        <v>0.158</v>
      </c>
      <c r="C28" s="12">
        <v>0.16400000000000001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24000</v>
      </c>
      <c r="B29" s="12">
        <v>0.17899999999999999</v>
      </c>
      <c r="C29" s="12">
        <v>0.18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>
        <v>0.19500000000000001</v>
      </c>
      <c r="C30" s="12">
        <v>0.19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>
        <v>0.22</v>
      </c>
      <c r="C31" s="12" t="s">
        <v>20</v>
      </c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28500</v>
      </c>
      <c r="B32" s="12">
        <v>0.24</v>
      </c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30000</v>
      </c>
      <c r="B33" s="12">
        <v>0.26100000000000001</v>
      </c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31500</v>
      </c>
      <c r="B34" s="12">
        <v>0.28199999999999997</v>
      </c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33000</v>
      </c>
      <c r="B35" s="12">
        <v>0.30399999999999999</v>
      </c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34500</v>
      </c>
      <c r="B36" s="12">
        <v>0.33100000000000002</v>
      </c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36000</v>
      </c>
      <c r="B37" s="12">
        <v>0.35699999999999998</v>
      </c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37500</v>
      </c>
      <c r="B38" s="12">
        <v>0.39300000000000002</v>
      </c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>
        <f t="shared" si="0"/>
        <v>39000</v>
      </c>
      <c r="B39" s="12">
        <v>0.41799999999999998</v>
      </c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40500</v>
      </c>
      <c r="B40" s="12">
        <v>0.46800000000000003</v>
      </c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42000</v>
      </c>
      <c r="B41" s="12">
        <v>0.50800000000000001</v>
      </c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>
        <f t="shared" si="0"/>
        <v>43500</v>
      </c>
      <c r="B42" s="12">
        <v>0.53800000000000003</v>
      </c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>
        <f t="shared" si="0"/>
        <v>45000</v>
      </c>
      <c r="B43" s="12">
        <v>0.61</v>
      </c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>
        <f t="shared" si="0"/>
        <v>46500</v>
      </c>
      <c r="B44" s="12" t="s">
        <v>20</v>
      </c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>
        <f t="shared" ref="A45" si="1">A44+500</f>
        <v>47000</v>
      </c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>
        <v>47294</v>
      </c>
      <c r="B46" s="12" t="s">
        <v>11</v>
      </c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54A4-D1FD-4EDA-B0D3-C28584E391AF}">
  <sheetPr codeName="Sheet10"/>
  <dimension ref="A1:K209"/>
  <sheetViews>
    <sheetView view="pageBreakPreview" zoomScale="85" zoomScaleNormal="100" zoomScaleSheetLayoutView="85" workbookViewId="0">
      <selection activeCell="E1" sqref="E1:G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35</v>
      </c>
      <c r="F1" s="26"/>
      <c r="G1" s="27"/>
    </row>
    <row r="2" spans="1:11" x14ac:dyDescent="0.3">
      <c r="E2" s="8" t="s">
        <v>7</v>
      </c>
      <c r="F2" s="9">
        <v>0.24829999999999999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70.099999999999994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1.4E-2</v>
      </c>
      <c r="E6" s="8"/>
      <c r="G6" s="4"/>
    </row>
    <row r="7" spans="1:11" x14ac:dyDescent="0.3">
      <c r="A7" s="24" t="s">
        <v>43</v>
      </c>
      <c r="B7">
        <v>1.7000000000000001E-2</v>
      </c>
      <c r="E7" s="6" t="s">
        <v>13</v>
      </c>
      <c r="F7">
        <v>100.1</v>
      </c>
      <c r="G7" s="4" t="s">
        <v>2</v>
      </c>
    </row>
    <row r="8" spans="1:11" x14ac:dyDescent="0.3">
      <c r="A8" s="10"/>
      <c r="E8" s="6" t="s">
        <v>3</v>
      </c>
      <c r="F8" s="7">
        <v>70.099999999999994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37.54</v>
      </c>
      <c r="G10" s="4" t="s">
        <v>0</v>
      </c>
    </row>
    <row r="11" spans="1:11" x14ac:dyDescent="0.3">
      <c r="E11" s="6" t="s">
        <v>1</v>
      </c>
      <c r="F11" s="7">
        <v>26.28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1.7000000000000001E-2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 t="shared" ref="A14:A43" si="0">A13+500</f>
        <v>500</v>
      </c>
      <c r="B14" s="12">
        <v>2.3E-2</v>
      </c>
      <c r="C14" s="12">
        <v>2.1999999999999999E-2</v>
      </c>
      <c r="D14" s="22" t="s">
        <v>41</v>
      </c>
      <c r="E14" s="9"/>
      <c r="F14" s="9"/>
      <c r="G14" s="9"/>
      <c r="H14" s="9"/>
      <c r="I14" s="9"/>
      <c r="J14" s="7"/>
    </row>
    <row r="15" spans="1:11" x14ac:dyDescent="0.3">
      <c r="A15" s="13">
        <f t="shared" si="0"/>
        <v>1000</v>
      </c>
      <c r="B15" s="12">
        <v>2.8000000000000001E-2</v>
      </c>
      <c r="C15" s="12">
        <v>2.5999999999999999E-2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3.2000000000000001E-2</v>
      </c>
      <c r="C16" s="12">
        <v>3.2000000000000001E-2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3.9E-2</v>
      </c>
      <c r="C17" s="12">
        <v>3.6999999999999998E-2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4.4999999999999998E-2</v>
      </c>
      <c r="C18" s="12">
        <v>4.3999999999999997E-2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5.2999999999999999E-2</v>
      </c>
      <c r="C19" s="12">
        <v>0.05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6.9000000000000006E-2</v>
      </c>
      <c r="C20" s="12">
        <v>6.6000000000000003E-2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7.0999999999999994E-2</v>
      </c>
      <c r="C21" s="12">
        <v>7.0000000000000007E-2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8.1000000000000003E-2</v>
      </c>
      <c r="C22" s="12">
        <v>7.4999999999999997E-2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0.09</v>
      </c>
      <c r="C23" s="12">
        <v>8.6999999999999994E-2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9.9000000000000005E-2</v>
      </c>
      <c r="C24" s="12">
        <v>9.5000000000000001E-2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0.108</v>
      </c>
      <c r="C25" s="12">
        <v>0.10199999999999999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0.11899999999999999</v>
      </c>
      <c r="C26" s="12">
        <v>0.112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0.13100000000000001</v>
      </c>
      <c r="C27" s="12">
        <v>0.123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0.14899999999999999</v>
      </c>
      <c r="C28" s="12">
        <v>0.14000000000000001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8000</v>
      </c>
      <c r="B29" s="12">
        <v>0.16200000000000001</v>
      </c>
      <c r="C29" s="12">
        <v>0.156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0.17499999999999999</v>
      </c>
      <c r="C30" s="12">
        <v>0.17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9000</v>
      </c>
      <c r="B31" s="12">
        <v>0.188</v>
      </c>
      <c r="C31" s="12">
        <v>0.18</v>
      </c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9500</v>
      </c>
      <c r="B32" s="12">
        <v>0.19900000000000001</v>
      </c>
      <c r="C32" s="12">
        <v>0.19500000000000001</v>
      </c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10000</v>
      </c>
      <c r="B33" s="12">
        <v>0.21299999999999999</v>
      </c>
      <c r="C33" s="12">
        <v>0.20899999999999999</v>
      </c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10500</v>
      </c>
      <c r="B34" s="12">
        <v>0.22800000000000001</v>
      </c>
      <c r="C34" s="12">
        <v>0.224</v>
      </c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11000</v>
      </c>
      <c r="B35" s="12">
        <v>0.24199999999999999</v>
      </c>
      <c r="C35" s="12" t="s">
        <v>20</v>
      </c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11500</v>
      </c>
      <c r="B36" s="12">
        <v>0.26300000000000001</v>
      </c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12000</v>
      </c>
      <c r="B37" s="12">
        <v>0.28599999999999998</v>
      </c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12500</v>
      </c>
      <c r="B38" s="12">
        <v>0.312</v>
      </c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>
        <f t="shared" si="0"/>
        <v>13000</v>
      </c>
      <c r="B39" s="12">
        <v>0.373</v>
      </c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13500</v>
      </c>
      <c r="B40" s="12">
        <v>0.40100000000000002</v>
      </c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14000</v>
      </c>
      <c r="B41" s="12">
        <v>0.46200000000000002</v>
      </c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>
        <f t="shared" si="0"/>
        <v>14500</v>
      </c>
      <c r="B42" s="12">
        <v>0.54900000000000004</v>
      </c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>
        <f t="shared" si="0"/>
        <v>15000</v>
      </c>
      <c r="B43" s="12">
        <v>0.60399999999999998</v>
      </c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>
        <v>15438</v>
      </c>
      <c r="B44" s="12" t="s">
        <v>11</v>
      </c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1FDE-65A8-4D92-A876-D092D842312A}">
  <sheetPr codeName="Sheet11"/>
  <dimension ref="A1:K209"/>
  <sheetViews>
    <sheetView view="pageBreakPreview" zoomScale="85" zoomScaleNormal="100" zoomScaleSheetLayoutView="85" workbookViewId="0">
      <selection activeCell="E1" sqref="E1:G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34</v>
      </c>
      <c r="F1" s="26"/>
      <c r="G1" s="27"/>
    </row>
    <row r="2" spans="1:11" x14ac:dyDescent="0.3">
      <c r="E2" s="8" t="s">
        <v>7</v>
      </c>
      <c r="F2" s="9">
        <v>0.24809999999999999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70.099999999999994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3.0000000000000001E-3</v>
      </c>
      <c r="E6" s="8"/>
      <c r="G6" s="4"/>
    </row>
    <row r="7" spans="1:11" x14ac:dyDescent="0.3">
      <c r="A7" s="24" t="s">
        <v>43</v>
      </c>
      <c r="B7">
        <v>2.4E-2</v>
      </c>
      <c r="E7" s="6" t="s">
        <v>13</v>
      </c>
      <c r="F7">
        <v>100.1</v>
      </c>
      <c r="G7" s="4" t="s">
        <v>2</v>
      </c>
    </row>
    <row r="8" spans="1:11" x14ac:dyDescent="0.3">
      <c r="A8" s="10"/>
      <c r="E8" s="6" t="s">
        <v>3</v>
      </c>
      <c r="F8" s="7">
        <v>70.099999999999994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37.54</v>
      </c>
      <c r="G10" s="4" t="s">
        <v>0</v>
      </c>
    </row>
    <row r="11" spans="1:11" x14ac:dyDescent="0.3">
      <c r="E11" s="6" t="s">
        <v>1</v>
      </c>
      <c r="F11" s="7">
        <v>26.28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2.4E-2</v>
      </c>
      <c r="C13" s="12">
        <v>2.5999999999999999E-2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f t="shared" ref="A14:A44" si="0">A13+500</f>
        <v>500</v>
      </c>
      <c r="B14" s="12">
        <v>3.3000000000000002E-2</v>
      </c>
      <c r="C14" s="12">
        <v>0.04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si="0"/>
        <v>1000</v>
      </c>
      <c r="B15" s="12">
        <v>4.1000000000000002E-2</v>
      </c>
      <c r="C15" s="12">
        <v>4.2999999999999997E-2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4.4999999999999998E-2</v>
      </c>
      <c r="C16" s="12">
        <v>4.7E-2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4.7E-2</v>
      </c>
      <c r="C17" s="12">
        <v>4.8000000000000001E-2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4.8000000000000001E-2</v>
      </c>
      <c r="C18" s="12">
        <v>5.0999999999999997E-2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5.5E-2</v>
      </c>
      <c r="C19" s="12">
        <v>5.8999999999999997E-2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6.8000000000000005E-2</v>
      </c>
      <c r="C20" s="12">
        <v>6.7000000000000004E-2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7.3999999999999996E-2</v>
      </c>
      <c r="C21" s="12">
        <v>7.1999999999999995E-2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8.3000000000000004E-2</v>
      </c>
      <c r="C22" s="12">
        <v>7.5999999999999998E-2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9.1999999999999998E-2</v>
      </c>
      <c r="C23" s="12">
        <v>8.7999999999999995E-2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0.10100000000000001</v>
      </c>
      <c r="C24" s="12">
        <v>0.1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0.111</v>
      </c>
      <c r="C25" s="12">
        <v>0.11600000000000001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0.123</v>
      </c>
      <c r="C26" s="12">
        <v>0.128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0.13200000000000001</v>
      </c>
      <c r="C27" s="12">
        <v>0.14000000000000001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0.14299999999999999</v>
      </c>
      <c r="C28" s="12">
        <v>0.151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8000</v>
      </c>
      <c r="B29" s="12">
        <v>0.16600000000000001</v>
      </c>
      <c r="C29" s="12">
        <v>0.17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0.18</v>
      </c>
      <c r="C30" s="12">
        <v>0.182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9000</v>
      </c>
      <c r="B31" s="12">
        <v>0.191</v>
      </c>
      <c r="C31" s="12">
        <v>0.193</v>
      </c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9500</v>
      </c>
      <c r="B32" s="12">
        <v>0.215</v>
      </c>
      <c r="C32" s="12">
        <v>0.219</v>
      </c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10000</v>
      </c>
      <c r="B33" s="12">
        <v>0.22600000000000001</v>
      </c>
      <c r="C33" s="12">
        <v>0.23899999999999999</v>
      </c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10500</v>
      </c>
      <c r="B34" s="12">
        <v>0.23799999999999999</v>
      </c>
      <c r="C34" s="12" t="s">
        <v>20</v>
      </c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11000</v>
      </c>
      <c r="B35" s="12">
        <v>0.26900000000000002</v>
      </c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11500</v>
      </c>
      <c r="B36" s="12">
        <v>0.30099999999999999</v>
      </c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12000</v>
      </c>
      <c r="B37" s="12">
        <v>0.33500000000000002</v>
      </c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12500</v>
      </c>
      <c r="B38" s="12">
        <v>0.37</v>
      </c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>
        <f t="shared" si="0"/>
        <v>13000</v>
      </c>
      <c r="B39" s="12">
        <v>0.39900000000000002</v>
      </c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13500</v>
      </c>
      <c r="B40" s="12">
        <v>0.42899999999999999</v>
      </c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14000</v>
      </c>
      <c r="B41" s="12">
        <v>0.48899999999999999</v>
      </c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>
        <f t="shared" si="0"/>
        <v>14500</v>
      </c>
      <c r="B42" s="12">
        <v>0.52300000000000002</v>
      </c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>
        <f t="shared" si="0"/>
        <v>15000</v>
      </c>
      <c r="B43" s="12">
        <v>0.56000000000000005</v>
      </c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>
        <f t="shared" si="0"/>
        <v>15500</v>
      </c>
      <c r="B44" s="12" t="s">
        <v>20</v>
      </c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>
        <v>15976</v>
      </c>
      <c r="B45" s="12" t="s">
        <v>11</v>
      </c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FCAC0-1AC3-4E09-9B93-36F6BD86506C}">
  <sheetPr codeName="Sheet12"/>
  <dimension ref="A1:K209"/>
  <sheetViews>
    <sheetView view="pageBreakPreview" zoomScale="85" zoomScaleNormal="100" zoomScaleSheetLayoutView="85" workbookViewId="0">
      <selection activeCell="F38" sqref="F38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33</v>
      </c>
      <c r="F1" s="26"/>
      <c r="G1" s="27"/>
    </row>
    <row r="2" spans="1:11" x14ac:dyDescent="0.3">
      <c r="E2" s="8" t="s">
        <v>7</v>
      </c>
      <c r="F2" s="9">
        <v>0.2495</v>
      </c>
      <c r="G2" s="4" t="s">
        <v>4</v>
      </c>
    </row>
    <row r="3" spans="1:11" x14ac:dyDescent="0.3">
      <c r="A3" s="9"/>
      <c r="E3" s="8" t="s">
        <v>6</v>
      </c>
      <c r="F3" s="9">
        <v>1.5004999999999999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70.099999999999994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7.0000000000000001E-3</v>
      </c>
      <c r="E6" s="8"/>
      <c r="G6" s="4"/>
    </row>
    <row r="7" spans="1:11" x14ac:dyDescent="0.3">
      <c r="A7" s="24" t="s">
        <v>43</v>
      </c>
      <c r="B7">
        <v>1.7999999999999999E-2</v>
      </c>
      <c r="E7" s="6" t="s">
        <v>13</v>
      </c>
      <c r="F7">
        <v>100.1</v>
      </c>
      <c r="G7" s="4" t="s">
        <v>2</v>
      </c>
    </row>
    <row r="8" spans="1:11" x14ac:dyDescent="0.3">
      <c r="A8" s="10"/>
      <c r="E8" s="6" t="s">
        <v>3</v>
      </c>
      <c r="F8" s="7">
        <v>70.099999999999994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37.54</v>
      </c>
      <c r="G10" s="4" t="s">
        <v>0</v>
      </c>
    </row>
    <row r="11" spans="1:11" x14ac:dyDescent="0.3">
      <c r="E11" s="6" t="s">
        <v>1</v>
      </c>
      <c r="F11" s="7">
        <v>26.28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1.7999999999999999E-2</v>
      </c>
      <c r="C13" s="12">
        <v>1.2999999999999999E-2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2.4E-2</v>
      </c>
      <c r="C14" s="12">
        <v>2.1000000000000001E-2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45" si="0">A14+500</f>
        <v>1000</v>
      </c>
      <c r="B15" s="12">
        <v>0.03</v>
      </c>
      <c r="C15" s="12">
        <v>2.8000000000000001E-2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3.5000000000000003E-2</v>
      </c>
      <c r="C16" s="12">
        <v>4.1000000000000002E-2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4.1000000000000002E-2</v>
      </c>
      <c r="C17" s="12">
        <v>4.5999999999999999E-2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4.8000000000000001E-2</v>
      </c>
      <c r="C18" s="12">
        <v>0.05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5.2999999999999999E-2</v>
      </c>
      <c r="C19" s="12">
        <v>5.2999999999999999E-2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0.06</v>
      </c>
      <c r="C20" s="12">
        <v>0.06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7.0999999999999994E-2</v>
      </c>
      <c r="C21" s="12">
        <v>6.8000000000000005E-2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7.8E-2</v>
      </c>
      <c r="C22" s="12">
        <v>7.2999999999999995E-2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8.5000000000000006E-2</v>
      </c>
      <c r="C23" s="12">
        <v>8.1000000000000003E-2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9.2999999999999999E-2</v>
      </c>
      <c r="C24" s="12">
        <v>9.0999999999999998E-2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0.10100000000000001</v>
      </c>
      <c r="C25" s="12">
        <v>0.104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0.114</v>
      </c>
      <c r="C26" s="12">
        <v>0.11600000000000001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0.126</v>
      </c>
      <c r="C27" s="12">
        <v>0.129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0.13300000000000001</v>
      </c>
      <c r="C28" s="12">
        <v>0.13800000000000001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8000</v>
      </c>
      <c r="B29" s="12">
        <v>0.14199999999999999</v>
      </c>
      <c r="C29" s="12">
        <v>0.14499999999999999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0.158</v>
      </c>
      <c r="C30" s="12">
        <v>0.155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9000</v>
      </c>
      <c r="B31" s="12">
        <v>0.17299999999999999</v>
      </c>
      <c r="C31" s="12">
        <v>0.16500000000000001</v>
      </c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9500</v>
      </c>
      <c r="B32" s="12">
        <v>0.189</v>
      </c>
      <c r="C32" s="12">
        <v>0.186</v>
      </c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10000</v>
      </c>
      <c r="B33" s="12">
        <v>0.19900000000000001</v>
      </c>
      <c r="C33" s="12">
        <v>0.19900000000000001</v>
      </c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10500</v>
      </c>
      <c r="B34" s="12">
        <v>0.21199999999999999</v>
      </c>
      <c r="C34" s="12">
        <v>0.21</v>
      </c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11000</v>
      </c>
      <c r="B35" s="12">
        <v>0.224</v>
      </c>
      <c r="C35" s="12">
        <v>0.22800000000000001</v>
      </c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11500</v>
      </c>
      <c r="B36" s="12">
        <v>0.24099999999999999</v>
      </c>
      <c r="C36" s="12" t="s">
        <v>20</v>
      </c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12000</v>
      </c>
      <c r="B37" s="12">
        <v>0.255</v>
      </c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12500</v>
      </c>
      <c r="B38" s="12">
        <v>0.27100000000000002</v>
      </c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>
        <f t="shared" si="0"/>
        <v>13000</v>
      </c>
      <c r="B39" s="12">
        <v>0.29799999999999999</v>
      </c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13500</v>
      </c>
      <c r="B40" s="12">
        <v>0.34399999999999997</v>
      </c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14000</v>
      </c>
      <c r="B41" s="12">
        <v>0.38500000000000001</v>
      </c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>
        <f t="shared" si="0"/>
        <v>14500</v>
      </c>
      <c r="B42" s="12">
        <v>0.42199999999999999</v>
      </c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>
        <f t="shared" si="0"/>
        <v>15000</v>
      </c>
      <c r="B43" s="12">
        <v>0.46</v>
      </c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>
        <f>A43+500</f>
        <v>15500</v>
      </c>
      <c r="B44" s="12">
        <v>0.502</v>
      </c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>
        <f t="shared" si="0"/>
        <v>16000</v>
      </c>
      <c r="B45" s="12">
        <v>0.59899999999999998</v>
      </c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>
        <v>16132</v>
      </c>
      <c r="B46" s="12" t="s">
        <v>11</v>
      </c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E067-40B8-4F96-80D6-3CFD135B3BCB}">
  <sheetPr codeName="Sheet13"/>
  <dimension ref="A1:L209"/>
  <sheetViews>
    <sheetView view="pageBreakPreview" zoomScale="85" zoomScaleNormal="100" zoomScaleSheetLayoutView="85" workbookViewId="0">
      <selection activeCell="I8" sqref="I8"/>
    </sheetView>
  </sheetViews>
  <sheetFormatPr defaultRowHeight="14.4" x14ac:dyDescent="0.3"/>
  <cols>
    <col min="1" max="2" width="12.6640625" customWidth="1"/>
    <col min="3" max="4" width="20.6640625" customWidth="1"/>
    <col min="5" max="5" width="12.6640625" customWidth="1"/>
    <col min="6" max="6" width="15.5546875" bestFit="1" customWidth="1"/>
    <col min="7" max="7" width="13.6640625" customWidth="1"/>
    <col min="8" max="9" width="14.33203125" customWidth="1"/>
    <col min="10" max="10" width="14.88671875" customWidth="1"/>
    <col min="11" max="11" width="14.5546875" customWidth="1"/>
    <col min="12" max="12" width="13.5546875" customWidth="1"/>
  </cols>
  <sheetData>
    <row r="1" spans="1:12" ht="15" thickBot="1" x14ac:dyDescent="0.35">
      <c r="A1" s="10"/>
      <c r="B1" s="10"/>
      <c r="F1" s="25" t="s">
        <v>32</v>
      </c>
      <c r="G1" s="26"/>
      <c r="H1" s="27"/>
    </row>
    <row r="2" spans="1:12" x14ac:dyDescent="0.3">
      <c r="F2" s="8" t="s">
        <v>7</v>
      </c>
      <c r="G2" s="9">
        <v>0.2482</v>
      </c>
      <c r="H2" s="4" t="s">
        <v>4</v>
      </c>
    </row>
    <row r="3" spans="1:12" x14ac:dyDescent="0.3">
      <c r="A3" s="9"/>
      <c r="B3" s="9"/>
      <c r="F3" s="8" t="s">
        <v>6</v>
      </c>
      <c r="G3" s="9">
        <v>1.5029999999999999</v>
      </c>
      <c r="H3" s="4" t="s">
        <v>4</v>
      </c>
      <c r="I3" s="7"/>
      <c r="J3" s="7"/>
      <c r="K3" s="7"/>
    </row>
    <row r="4" spans="1:12" x14ac:dyDescent="0.3">
      <c r="A4" s="10"/>
      <c r="B4" s="10"/>
      <c r="C4" s="11"/>
      <c r="F4" s="8" t="s">
        <v>5</v>
      </c>
      <c r="G4">
        <v>0.25600000000000001</v>
      </c>
      <c r="H4" s="4" t="s">
        <v>4</v>
      </c>
      <c r="I4" s="7"/>
      <c r="J4" s="7"/>
      <c r="K4" s="7"/>
    </row>
    <row r="5" spans="1:12" x14ac:dyDescent="0.3">
      <c r="A5" s="10"/>
      <c r="B5" s="10"/>
      <c r="F5" s="8" t="s">
        <v>10</v>
      </c>
      <c r="G5">
        <v>70.099999999999994</v>
      </c>
      <c r="H5" s="4" t="s">
        <v>2</v>
      </c>
      <c r="I5" s="7"/>
      <c r="J5" s="7"/>
      <c r="K5" s="7"/>
    </row>
    <row r="6" spans="1:12" x14ac:dyDescent="0.3">
      <c r="A6" s="23" t="s">
        <v>44</v>
      </c>
      <c r="B6" s="23"/>
      <c r="C6">
        <v>1E-3</v>
      </c>
      <c r="F6" s="8"/>
      <c r="H6" s="4"/>
    </row>
    <row r="7" spans="1:12" x14ac:dyDescent="0.3">
      <c r="A7" s="24" t="s">
        <v>43</v>
      </c>
      <c r="B7" s="24"/>
      <c r="C7">
        <v>1E-3</v>
      </c>
      <c r="F7" s="6" t="s">
        <v>13</v>
      </c>
      <c r="G7">
        <v>100.1</v>
      </c>
      <c r="H7" s="4" t="s">
        <v>2</v>
      </c>
    </row>
    <row r="8" spans="1:12" x14ac:dyDescent="0.3">
      <c r="A8" s="10"/>
      <c r="B8" s="10"/>
      <c r="F8" s="6" t="s">
        <v>3</v>
      </c>
      <c r="G8" s="7">
        <v>70.099999999999994</v>
      </c>
      <c r="H8" s="4" t="s">
        <v>2</v>
      </c>
    </row>
    <row r="9" spans="1:12" x14ac:dyDescent="0.3">
      <c r="F9" s="6"/>
      <c r="G9" s="7"/>
      <c r="H9" s="4"/>
    </row>
    <row r="10" spans="1:12" x14ac:dyDescent="0.3">
      <c r="F10" s="6" t="s">
        <v>14</v>
      </c>
      <c r="G10" s="7">
        <v>37.54</v>
      </c>
      <c r="H10" s="4" t="s">
        <v>0</v>
      </c>
    </row>
    <row r="11" spans="1:12" x14ac:dyDescent="0.3">
      <c r="F11" s="6" t="s">
        <v>1</v>
      </c>
      <c r="G11" s="7">
        <v>26.28</v>
      </c>
      <c r="H11" s="4" t="s">
        <v>0</v>
      </c>
    </row>
    <row r="12" spans="1:12" ht="15" thickBot="1" x14ac:dyDescent="0.35">
      <c r="A12" s="15" t="s">
        <v>9</v>
      </c>
      <c r="B12" s="15"/>
      <c r="C12" s="14" t="s">
        <v>8</v>
      </c>
      <c r="D12" s="14" t="s">
        <v>17</v>
      </c>
      <c r="E12" s="17"/>
      <c r="F12" s="3"/>
      <c r="G12" s="2"/>
      <c r="H12" s="1"/>
      <c r="I12" s="17"/>
      <c r="J12" s="16"/>
      <c r="K12" s="17"/>
      <c r="L12" s="10"/>
    </row>
    <row r="13" spans="1:12" x14ac:dyDescent="0.3">
      <c r="A13" s="13">
        <v>0</v>
      </c>
      <c r="B13" s="13"/>
      <c r="C13" s="12">
        <v>1E-3</v>
      </c>
      <c r="D13" s="12"/>
      <c r="E13" s="9"/>
      <c r="F13" s="16"/>
      <c r="G13" s="17"/>
      <c r="H13" s="16"/>
      <c r="I13" s="9"/>
      <c r="J13" s="9"/>
      <c r="K13" s="7"/>
    </row>
    <row r="14" spans="1:12" x14ac:dyDescent="0.3">
      <c r="A14" s="13">
        <f>A13+500</f>
        <v>500</v>
      </c>
      <c r="B14" s="13"/>
      <c r="C14" s="12"/>
      <c r="D14" s="12"/>
      <c r="E14" s="9"/>
      <c r="F14" s="9"/>
      <c r="G14" s="9"/>
      <c r="H14" s="9"/>
      <c r="I14" s="9"/>
      <c r="J14" s="9"/>
      <c r="K14" s="7"/>
    </row>
    <row r="15" spans="1:12" x14ac:dyDescent="0.3">
      <c r="A15" s="13">
        <f t="shared" ref="A15:A53" si="0">A14+500</f>
        <v>1000</v>
      </c>
      <c r="B15" s="13"/>
      <c r="C15" s="12"/>
      <c r="D15" s="12"/>
      <c r="E15" s="18"/>
      <c r="F15" s="9"/>
      <c r="G15" s="9"/>
      <c r="H15" s="9"/>
      <c r="I15" s="19"/>
      <c r="J15" s="18"/>
      <c r="K15" s="7"/>
    </row>
    <row r="16" spans="1:12" x14ac:dyDescent="0.3">
      <c r="A16" s="13">
        <f t="shared" si="0"/>
        <v>1500</v>
      </c>
      <c r="B16" s="13"/>
      <c r="C16" s="12"/>
      <c r="D16" s="12"/>
      <c r="E16" s="19"/>
      <c r="F16" s="18"/>
      <c r="G16" s="9"/>
      <c r="H16" s="9"/>
      <c r="I16" s="19"/>
      <c r="J16" s="19"/>
      <c r="K16" s="7"/>
    </row>
    <row r="17" spans="1:11" x14ac:dyDescent="0.3">
      <c r="A17" s="13">
        <f t="shared" si="0"/>
        <v>2000</v>
      </c>
      <c r="B17" s="13"/>
      <c r="C17" s="12"/>
      <c r="D17" s="12"/>
      <c r="E17" s="9"/>
      <c r="F17" s="19"/>
      <c r="G17" s="9"/>
      <c r="H17" s="9"/>
      <c r="I17" s="9"/>
      <c r="J17" s="9"/>
      <c r="K17" s="7"/>
    </row>
    <row r="18" spans="1:11" x14ac:dyDescent="0.3">
      <c r="A18" s="13">
        <f t="shared" si="0"/>
        <v>2500</v>
      </c>
      <c r="B18" s="13"/>
      <c r="C18" s="12"/>
      <c r="D18" s="12"/>
      <c r="E18" s="9"/>
      <c r="F18" s="9"/>
      <c r="G18" s="9"/>
      <c r="H18" s="9"/>
      <c r="I18" s="9"/>
      <c r="J18" s="9"/>
      <c r="K18" s="7"/>
    </row>
    <row r="19" spans="1:11" x14ac:dyDescent="0.3">
      <c r="A19" s="13">
        <f t="shared" si="0"/>
        <v>3000</v>
      </c>
      <c r="B19" s="13">
        <f>A19-$A$19</f>
        <v>0</v>
      </c>
      <c r="C19" s="12">
        <v>1.4999999999999999E-2</v>
      </c>
      <c r="D19" s="12"/>
      <c r="E19" s="9" t="s">
        <v>42</v>
      </c>
      <c r="F19" s="9"/>
      <c r="G19" s="9"/>
      <c r="H19" s="9"/>
      <c r="I19" s="9"/>
      <c r="J19" s="9"/>
      <c r="K19" s="7"/>
    </row>
    <row r="20" spans="1:11" x14ac:dyDescent="0.3">
      <c r="A20" s="13">
        <f t="shared" si="0"/>
        <v>3500</v>
      </c>
      <c r="B20" s="13">
        <f t="shared" ref="B20:B55" si="1">A20-$A$19</f>
        <v>500</v>
      </c>
      <c r="C20" s="12">
        <v>2.1999999999999999E-2</v>
      </c>
      <c r="D20" s="12"/>
      <c r="E20" s="9"/>
      <c r="F20" s="9"/>
      <c r="G20" s="9"/>
      <c r="H20" s="9"/>
      <c r="I20" s="9"/>
      <c r="J20" s="9"/>
      <c r="K20" s="7"/>
    </row>
    <row r="21" spans="1:11" x14ac:dyDescent="0.3">
      <c r="A21" s="13">
        <f t="shared" si="0"/>
        <v>4000</v>
      </c>
      <c r="B21" s="13">
        <f t="shared" si="1"/>
        <v>1000</v>
      </c>
      <c r="C21" s="12">
        <v>2.5000000000000001E-2</v>
      </c>
      <c r="D21" s="12">
        <v>1.7000000000000001E-2</v>
      </c>
      <c r="E21" s="9" t="s">
        <v>41</v>
      </c>
      <c r="F21" s="9"/>
      <c r="G21" s="9"/>
      <c r="H21" s="9"/>
      <c r="I21" s="9"/>
      <c r="J21" s="9"/>
      <c r="K21" s="7"/>
    </row>
    <row r="22" spans="1:11" x14ac:dyDescent="0.3">
      <c r="A22" s="13">
        <f t="shared" si="0"/>
        <v>4500</v>
      </c>
      <c r="B22" s="13">
        <f t="shared" si="1"/>
        <v>1500</v>
      </c>
      <c r="C22" s="12">
        <v>3.1E-2</v>
      </c>
      <c r="D22" s="12">
        <v>2.4E-2</v>
      </c>
      <c r="E22" s="9"/>
      <c r="F22" s="9"/>
      <c r="G22" s="9"/>
      <c r="H22" s="9"/>
      <c r="I22" s="9"/>
      <c r="J22" s="9"/>
      <c r="K22" s="7"/>
    </row>
    <row r="23" spans="1:11" x14ac:dyDescent="0.3">
      <c r="A23" s="13">
        <f t="shared" si="0"/>
        <v>5000</v>
      </c>
      <c r="B23" s="13">
        <f t="shared" si="1"/>
        <v>2000</v>
      </c>
      <c r="C23" s="12">
        <v>3.4000000000000002E-2</v>
      </c>
      <c r="D23" s="12">
        <v>2.8000000000000001E-2</v>
      </c>
      <c r="E23" s="9"/>
      <c r="F23" s="9"/>
      <c r="G23" s="9"/>
      <c r="H23" s="9"/>
      <c r="I23" s="9"/>
      <c r="J23" s="9"/>
      <c r="K23" s="7"/>
    </row>
    <row r="24" spans="1:11" x14ac:dyDescent="0.3">
      <c r="A24" s="13">
        <f t="shared" si="0"/>
        <v>5500</v>
      </c>
      <c r="B24" s="13">
        <f t="shared" si="1"/>
        <v>2500</v>
      </c>
      <c r="C24" s="12">
        <v>3.9E-2</v>
      </c>
      <c r="D24" s="12">
        <v>3.6999999999999998E-2</v>
      </c>
      <c r="E24" s="9"/>
      <c r="F24" s="9"/>
      <c r="G24" s="9"/>
      <c r="H24" s="9"/>
      <c r="I24" s="9"/>
      <c r="J24" s="9"/>
      <c r="K24" s="7"/>
    </row>
    <row r="25" spans="1:11" x14ac:dyDescent="0.3">
      <c r="A25" s="13">
        <f t="shared" si="0"/>
        <v>6000</v>
      </c>
      <c r="B25" s="13">
        <f t="shared" si="1"/>
        <v>3000</v>
      </c>
      <c r="C25" s="12">
        <v>4.2999999999999997E-2</v>
      </c>
      <c r="D25" s="12">
        <v>3.7999999999999999E-2</v>
      </c>
      <c r="E25" s="9"/>
      <c r="F25" s="9"/>
      <c r="G25" s="9"/>
      <c r="H25" s="9"/>
      <c r="I25" s="9"/>
      <c r="J25" s="9"/>
      <c r="K25" s="7"/>
    </row>
    <row r="26" spans="1:11" x14ac:dyDescent="0.3">
      <c r="A26" s="13">
        <f t="shared" si="0"/>
        <v>6500</v>
      </c>
      <c r="B26" s="13">
        <f t="shared" si="1"/>
        <v>3500</v>
      </c>
      <c r="C26" s="12">
        <v>5.3999999999999999E-2</v>
      </c>
      <c r="D26" s="12">
        <v>4.9000000000000002E-2</v>
      </c>
      <c r="E26" s="9"/>
      <c r="F26" s="9"/>
      <c r="G26" s="9"/>
      <c r="H26" s="9"/>
      <c r="I26" s="9"/>
      <c r="J26" s="9"/>
      <c r="K26" s="7"/>
    </row>
    <row r="27" spans="1:11" x14ac:dyDescent="0.3">
      <c r="A27" s="13">
        <f t="shared" si="0"/>
        <v>7000</v>
      </c>
      <c r="B27" s="13">
        <f t="shared" si="1"/>
        <v>4000</v>
      </c>
      <c r="C27" s="12">
        <v>6.0999999999999999E-2</v>
      </c>
      <c r="D27" s="12">
        <v>5.8000000000000003E-2</v>
      </c>
      <c r="E27" s="9"/>
      <c r="F27" s="9"/>
      <c r="G27" s="9"/>
      <c r="H27" s="9"/>
      <c r="I27" s="9"/>
      <c r="J27" s="9"/>
      <c r="K27" s="7"/>
    </row>
    <row r="28" spans="1:11" x14ac:dyDescent="0.3">
      <c r="A28" s="13">
        <f t="shared" si="0"/>
        <v>7500</v>
      </c>
      <c r="B28" s="13">
        <f t="shared" si="1"/>
        <v>4500</v>
      </c>
      <c r="C28" s="12">
        <v>6.5000000000000002E-2</v>
      </c>
      <c r="D28" s="12">
        <v>6.4000000000000001E-2</v>
      </c>
      <c r="E28" s="9"/>
      <c r="F28" s="9"/>
      <c r="G28" s="9"/>
      <c r="H28" s="9"/>
      <c r="I28" s="9"/>
      <c r="J28" s="9"/>
      <c r="K28" s="7"/>
    </row>
    <row r="29" spans="1:11" x14ac:dyDescent="0.3">
      <c r="A29" s="13">
        <f t="shared" si="0"/>
        <v>8000</v>
      </c>
      <c r="B29" s="13">
        <f t="shared" si="1"/>
        <v>5000</v>
      </c>
      <c r="C29" s="12">
        <v>7.1999999999999995E-2</v>
      </c>
      <c r="D29" s="12">
        <v>7.0000000000000007E-2</v>
      </c>
      <c r="E29" s="9"/>
      <c r="F29" s="9"/>
      <c r="G29" s="9"/>
      <c r="H29" s="9"/>
      <c r="I29" s="9"/>
      <c r="J29" s="9"/>
      <c r="K29" s="7"/>
    </row>
    <row r="30" spans="1:11" x14ac:dyDescent="0.3">
      <c r="A30" s="13">
        <f t="shared" si="0"/>
        <v>8500</v>
      </c>
      <c r="B30" s="13">
        <f t="shared" si="1"/>
        <v>5500</v>
      </c>
      <c r="C30" s="12">
        <v>7.9000000000000001E-2</v>
      </c>
      <c r="D30" s="12">
        <v>7.2999999999999995E-2</v>
      </c>
      <c r="E30" s="9"/>
      <c r="F30" s="9"/>
      <c r="G30" s="9"/>
      <c r="H30" s="9"/>
      <c r="I30" s="9"/>
      <c r="J30" s="9"/>
      <c r="K30" s="7"/>
    </row>
    <row r="31" spans="1:11" x14ac:dyDescent="0.3">
      <c r="A31" s="13">
        <f t="shared" si="0"/>
        <v>9000</v>
      </c>
      <c r="B31" s="13">
        <f t="shared" si="1"/>
        <v>6000</v>
      </c>
      <c r="C31" s="12">
        <v>8.4000000000000005E-2</v>
      </c>
      <c r="D31" s="12">
        <v>7.8E-2</v>
      </c>
      <c r="E31" s="9"/>
      <c r="F31" s="9"/>
      <c r="G31" s="9"/>
      <c r="H31" s="9"/>
      <c r="I31" s="9"/>
      <c r="J31" s="9"/>
      <c r="K31" s="7"/>
    </row>
    <row r="32" spans="1:11" x14ac:dyDescent="0.3">
      <c r="A32" s="13">
        <f t="shared" si="0"/>
        <v>9500</v>
      </c>
      <c r="B32" s="13">
        <f t="shared" si="1"/>
        <v>6500</v>
      </c>
      <c r="C32" s="12">
        <v>9.0999999999999998E-2</v>
      </c>
      <c r="D32" s="12">
        <v>8.1000000000000003E-2</v>
      </c>
      <c r="E32" s="9"/>
      <c r="F32" s="9"/>
      <c r="G32" s="9"/>
      <c r="H32" s="9"/>
      <c r="I32" s="9"/>
      <c r="J32" s="9"/>
      <c r="K32" s="7"/>
    </row>
    <row r="33" spans="1:11" x14ac:dyDescent="0.3">
      <c r="A33" s="13">
        <f t="shared" si="0"/>
        <v>10000</v>
      </c>
      <c r="B33" s="13">
        <f t="shared" si="1"/>
        <v>7000</v>
      </c>
      <c r="C33" s="12">
        <v>0.10199999999999999</v>
      </c>
      <c r="D33" s="12">
        <v>9.0999999999999998E-2</v>
      </c>
      <c r="E33" s="9"/>
      <c r="F33" s="9"/>
      <c r="G33" s="9"/>
      <c r="H33" s="9"/>
      <c r="I33" s="9"/>
      <c r="J33" s="9"/>
      <c r="K33" s="7"/>
    </row>
    <row r="34" spans="1:11" x14ac:dyDescent="0.3">
      <c r="A34" s="13">
        <f t="shared" si="0"/>
        <v>10500</v>
      </c>
      <c r="B34" s="13">
        <f t="shared" si="1"/>
        <v>7500</v>
      </c>
      <c r="C34" s="12">
        <v>0.107</v>
      </c>
      <c r="D34" s="12">
        <v>9.8000000000000004E-2</v>
      </c>
      <c r="E34" s="9"/>
      <c r="F34" s="9"/>
      <c r="G34" s="9"/>
      <c r="H34" s="9"/>
      <c r="I34" s="9"/>
      <c r="J34" s="9"/>
      <c r="K34" s="7"/>
    </row>
    <row r="35" spans="1:11" x14ac:dyDescent="0.3">
      <c r="A35" s="13">
        <f t="shared" si="0"/>
        <v>11000</v>
      </c>
      <c r="B35" s="13">
        <f t="shared" si="1"/>
        <v>8000</v>
      </c>
      <c r="C35" s="12">
        <v>0.11799999999999999</v>
      </c>
      <c r="D35" s="12">
        <v>0.108</v>
      </c>
      <c r="E35" s="9"/>
      <c r="F35" s="9"/>
      <c r="G35" s="9"/>
      <c r="H35" s="9"/>
      <c r="I35" s="9"/>
      <c r="J35" s="9"/>
      <c r="K35" s="7"/>
    </row>
    <row r="36" spans="1:11" x14ac:dyDescent="0.3">
      <c r="A36" s="13">
        <f t="shared" si="0"/>
        <v>11500</v>
      </c>
      <c r="B36" s="13">
        <f t="shared" si="1"/>
        <v>8500</v>
      </c>
      <c r="C36" s="12">
        <v>0.124</v>
      </c>
      <c r="D36" s="12">
        <v>0.114</v>
      </c>
      <c r="E36" s="9"/>
      <c r="F36" s="9"/>
      <c r="G36" s="9"/>
      <c r="H36" s="9"/>
      <c r="I36" s="9"/>
      <c r="J36" s="9"/>
      <c r="K36" s="7"/>
    </row>
    <row r="37" spans="1:11" x14ac:dyDescent="0.3">
      <c r="A37" s="13">
        <f t="shared" si="0"/>
        <v>12000</v>
      </c>
      <c r="B37" s="13">
        <f t="shared" si="1"/>
        <v>9000</v>
      </c>
      <c r="C37" s="12">
        <v>0.13100000000000001</v>
      </c>
      <c r="D37" s="12">
        <v>0.12</v>
      </c>
      <c r="E37" s="9"/>
      <c r="F37" s="9"/>
      <c r="G37" s="9"/>
      <c r="H37" s="9"/>
      <c r="I37" s="9"/>
      <c r="J37" s="9"/>
      <c r="K37" s="7"/>
    </row>
    <row r="38" spans="1:11" x14ac:dyDescent="0.3">
      <c r="A38" s="13">
        <f t="shared" si="0"/>
        <v>12500</v>
      </c>
      <c r="B38" s="13">
        <f t="shared" si="1"/>
        <v>9500</v>
      </c>
      <c r="C38" s="12">
        <v>0.14299999999999999</v>
      </c>
      <c r="D38" s="12">
        <v>0.13300000000000001</v>
      </c>
      <c r="E38" s="9"/>
      <c r="F38" s="9"/>
      <c r="G38" s="9"/>
      <c r="H38" s="9"/>
      <c r="I38" s="9"/>
      <c r="J38" s="9"/>
      <c r="K38" s="7"/>
    </row>
    <row r="39" spans="1:11" x14ac:dyDescent="0.3">
      <c r="A39" s="13">
        <f t="shared" si="0"/>
        <v>13000</v>
      </c>
      <c r="B39" s="13">
        <f t="shared" si="1"/>
        <v>10000</v>
      </c>
      <c r="C39" s="12">
        <v>0.14899999999999999</v>
      </c>
      <c r="D39" s="12">
        <v>0.14699999999999999</v>
      </c>
      <c r="E39" s="9"/>
      <c r="F39" s="9"/>
      <c r="G39" s="9"/>
      <c r="H39" s="9"/>
      <c r="I39" s="9"/>
      <c r="J39" s="9"/>
      <c r="K39" s="7"/>
    </row>
    <row r="40" spans="1:11" x14ac:dyDescent="0.3">
      <c r="A40" s="13">
        <f t="shared" si="0"/>
        <v>13500</v>
      </c>
      <c r="B40" s="13">
        <f t="shared" si="1"/>
        <v>10500</v>
      </c>
      <c r="C40" s="12">
        <v>0.16800000000000001</v>
      </c>
      <c r="D40" s="12">
        <v>0.16400000000000001</v>
      </c>
      <c r="E40" s="9"/>
      <c r="F40" s="9"/>
      <c r="G40" s="9"/>
      <c r="H40" s="9"/>
      <c r="I40" s="9"/>
      <c r="J40" s="9"/>
      <c r="K40" s="7"/>
    </row>
    <row r="41" spans="1:11" x14ac:dyDescent="0.3">
      <c r="A41" s="13">
        <f t="shared" si="0"/>
        <v>14000</v>
      </c>
      <c r="B41" s="13">
        <f t="shared" si="1"/>
        <v>11000</v>
      </c>
      <c r="C41" s="12">
        <v>0.17599999999999999</v>
      </c>
      <c r="D41" s="12">
        <v>0.17699999999999999</v>
      </c>
      <c r="E41" s="9"/>
      <c r="F41" s="9"/>
      <c r="G41" s="9"/>
      <c r="H41" s="9"/>
      <c r="I41" s="9"/>
      <c r="J41" s="9"/>
      <c r="K41" s="7"/>
    </row>
    <row r="42" spans="1:11" x14ac:dyDescent="0.3">
      <c r="A42" s="13">
        <f t="shared" si="0"/>
        <v>14500</v>
      </c>
      <c r="B42" s="13">
        <f t="shared" si="1"/>
        <v>11500</v>
      </c>
      <c r="C42" s="12">
        <v>0.187</v>
      </c>
      <c r="D42" s="12">
        <v>0.184</v>
      </c>
      <c r="E42" s="9"/>
      <c r="F42" s="9"/>
      <c r="G42" s="9"/>
      <c r="H42" s="9"/>
      <c r="I42" s="9"/>
      <c r="J42" s="9"/>
      <c r="K42" s="7"/>
    </row>
    <row r="43" spans="1:11" x14ac:dyDescent="0.3">
      <c r="A43" s="13">
        <f t="shared" si="0"/>
        <v>15000</v>
      </c>
      <c r="B43" s="13">
        <f t="shared" si="1"/>
        <v>12000</v>
      </c>
      <c r="C43" s="12">
        <v>0.20300000000000001</v>
      </c>
      <c r="D43" s="12">
        <v>0.19800000000000001</v>
      </c>
      <c r="E43" s="9"/>
      <c r="F43" s="9"/>
      <c r="G43" s="9"/>
      <c r="H43" s="9"/>
      <c r="I43" s="9"/>
      <c r="J43" s="9"/>
      <c r="K43" s="7"/>
    </row>
    <row r="44" spans="1:11" x14ac:dyDescent="0.3">
      <c r="A44" s="13">
        <f t="shared" si="0"/>
        <v>15500</v>
      </c>
      <c r="B44" s="13">
        <f t="shared" si="1"/>
        <v>12500</v>
      </c>
      <c r="C44" s="12">
        <v>0.22800000000000001</v>
      </c>
      <c r="D44" s="12">
        <v>0.218</v>
      </c>
      <c r="E44" s="9"/>
      <c r="F44" s="9"/>
      <c r="G44" s="9"/>
      <c r="H44" s="9"/>
      <c r="I44" s="9"/>
      <c r="J44" s="9"/>
      <c r="K44" s="7"/>
    </row>
    <row r="45" spans="1:11" x14ac:dyDescent="0.3">
      <c r="A45" s="13">
        <f t="shared" si="0"/>
        <v>16000</v>
      </c>
      <c r="B45" s="13">
        <f t="shared" si="1"/>
        <v>13000</v>
      </c>
      <c r="C45" s="12">
        <v>0.249</v>
      </c>
      <c r="D45" s="12">
        <v>0.248</v>
      </c>
      <c r="E45" s="9"/>
      <c r="F45" s="9"/>
      <c r="G45" s="9"/>
      <c r="H45" s="9"/>
      <c r="I45" s="9"/>
      <c r="J45" s="9"/>
      <c r="K45" s="7"/>
    </row>
    <row r="46" spans="1:11" x14ac:dyDescent="0.3">
      <c r="A46" s="13">
        <f t="shared" si="0"/>
        <v>16500</v>
      </c>
      <c r="B46" s="13">
        <f t="shared" si="1"/>
        <v>13500</v>
      </c>
      <c r="C46" s="12">
        <v>0.28100000000000003</v>
      </c>
      <c r="D46" s="12" t="s">
        <v>20</v>
      </c>
      <c r="E46" s="9"/>
      <c r="F46" s="9"/>
      <c r="G46" s="9"/>
      <c r="H46" s="9"/>
      <c r="I46" s="9"/>
      <c r="J46" s="9"/>
      <c r="K46" s="7"/>
    </row>
    <row r="47" spans="1:11" x14ac:dyDescent="0.3">
      <c r="A47" s="13">
        <f>A46+500</f>
        <v>17000</v>
      </c>
      <c r="B47" s="13">
        <f t="shared" si="1"/>
        <v>14000</v>
      </c>
      <c r="C47" s="12">
        <v>0.30299999999999999</v>
      </c>
      <c r="D47" s="12"/>
      <c r="E47" s="9"/>
      <c r="F47" s="9"/>
      <c r="G47" s="9"/>
      <c r="H47" s="9"/>
      <c r="I47" s="9"/>
      <c r="J47" s="9"/>
      <c r="K47" s="7"/>
    </row>
    <row r="48" spans="1:11" x14ac:dyDescent="0.3">
      <c r="A48" s="13">
        <f t="shared" si="0"/>
        <v>17500</v>
      </c>
      <c r="B48" s="13">
        <f t="shared" si="1"/>
        <v>14500</v>
      </c>
      <c r="C48" s="12">
        <v>0.34</v>
      </c>
      <c r="D48" s="12"/>
      <c r="E48" s="9"/>
      <c r="F48" s="9"/>
      <c r="G48" s="9"/>
      <c r="H48" s="9"/>
      <c r="I48" s="9"/>
      <c r="J48" s="9"/>
      <c r="K48" s="7"/>
    </row>
    <row r="49" spans="1:11" x14ac:dyDescent="0.3">
      <c r="A49" s="13">
        <f t="shared" si="0"/>
        <v>18000</v>
      </c>
      <c r="B49" s="13">
        <f t="shared" si="1"/>
        <v>15000</v>
      </c>
      <c r="C49" s="12">
        <v>0.38600000000000001</v>
      </c>
      <c r="D49" s="12"/>
      <c r="E49" s="9"/>
      <c r="F49" s="9"/>
      <c r="G49" s="9"/>
      <c r="H49" s="9"/>
      <c r="I49" s="9"/>
      <c r="J49" s="9"/>
      <c r="K49" s="7"/>
    </row>
    <row r="50" spans="1:11" x14ac:dyDescent="0.3">
      <c r="A50" s="13">
        <f t="shared" si="0"/>
        <v>18500</v>
      </c>
      <c r="B50" s="13">
        <f t="shared" si="1"/>
        <v>15500</v>
      </c>
      <c r="C50" s="12">
        <v>0.432</v>
      </c>
      <c r="D50" s="12"/>
      <c r="E50" s="9"/>
      <c r="F50" s="9"/>
      <c r="G50" s="9"/>
      <c r="H50" s="9"/>
      <c r="I50" s="9"/>
      <c r="J50" s="9"/>
      <c r="K50" s="7"/>
    </row>
    <row r="51" spans="1:11" x14ac:dyDescent="0.3">
      <c r="A51" s="13">
        <f t="shared" si="0"/>
        <v>19000</v>
      </c>
      <c r="B51" s="13">
        <f t="shared" si="1"/>
        <v>16000</v>
      </c>
      <c r="C51" s="12">
        <v>0.47699999999999998</v>
      </c>
      <c r="D51" s="12"/>
      <c r="E51" s="9"/>
      <c r="F51" s="9"/>
      <c r="G51" s="9"/>
      <c r="H51" s="9"/>
      <c r="I51" s="9"/>
      <c r="J51" s="9"/>
      <c r="K51" s="7"/>
    </row>
    <row r="52" spans="1:11" x14ac:dyDescent="0.3">
      <c r="A52" s="13">
        <f>A51+500</f>
        <v>19500</v>
      </c>
      <c r="B52" s="13">
        <f t="shared" si="1"/>
        <v>16500</v>
      </c>
      <c r="C52" s="12">
        <v>0.53600000000000003</v>
      </c>
      <c r="D52" s="12"/>
      <c r="E52" s="9"/>
      <c r="F52" s="9"/>
      <c r="G52" s="9"/>
      <c r="H52" s="9"/>
      <c r="I52" s="9"/>
      <c r="J52" s="9"/>
      <c r="K52" s="7"/>
    </row>
    <row r="53" spans="1:11" x14ac:dyDescent="0.3">
      <c r="A53" s="13">
        <f t="shared" si="0"/>
        <v>20000</v>
      </c>
      <c r="B53" s="13">
        <f t="shared" si="1"/>
        <v>17000</v>
      </c>
      <c r="C53" s="12">
        <v>0.62</v>
      </c>
      <c r="D53" s="12"/>
      <c r="E53" s="9"/>
      <c r="F53" s="9"/>
      <c r="G53" s="9"/>
      <c r="H53" s="9"/>
      <c r="I53" s="9"/>
      <c r="J53" s="9"/>
      <c r="K53" s="7"/>
    </row>
    <row r="54" spans="1:11" x14ac:dyDescent="0.3">
      <c r="A54" s="13">
        <f>A53+500</f>
        <v>20500</v>
      </c>
      <c r="B54" s="13">
        <f t="shared" si="1"/>
        <v>17500</v>
      </c>
      <c r="C54" s="12" t="s">
        <v>20</v>
      </c>
      <c r="D54" s="12"/>
      <c r="E54" s="9"/>
      <c r="F54" s="9"/>
      <c r="G54" s="9"/>
      <c r="H54" s="9"/>
      <c r="I54" s="9"/>
      <c r="J54" s="9"/>
      <c r="K54" s="7"/>
    </row>
    <row r="55" spans="1:11" x14ac:dyDescent="0.3">
      <c r="A55" s="13">
        <v>20630</v>
      </c>
      <c r="B55" s="13">
        <f t="shared" si="1"/>
        <v>17630</v>
      </c>
      <c r="C55" s="12" t="s">
        <v>11</v>
      </c>
      <c r="D55" s="12"/>
      <c r="E55" s="9"/>
      <c r="F55" s="9"/>
      <c r="G55" s="9"/>
      <c r="H55" s="9"/>
      <c r="I55" s="9"/>
      <c r="J55" s="9"/>
      <c r="K55" s="7"/>
    </row>
    <row r="56" spans="1:11" x14ac:dyDescent="0.3">
      <c r="A56" s="13"/>
      <c r="B56" s="13"/>
      <c r="C56" s="12"/>
      <c r="D56" s="12"/>
      <c r="E56" s="9"/>
      <c r="F56" s="9"/>
      <c r="G56" s="9"/>
      <c r="H56" s="9"/>
      <c r="I56" s="9"/>
      <c r="J56" s="9"/>
      <c r="K56" s="7"/>
    </row>
    <row r="57" spans="1:11" x14ac:dyDescent="0.3">
      <c r="A57" s="13"/>
      <c r="B57" s="13"/>
      <c r="C57" s="12"/>
      <c r="D57" s="12"/>
      <c r="E57" s="9"/>
      <c r="F57" s="9"/>
      <c r="G57" s="9"/>
      <c r="H57" s="9"/>
      <c r="I57" s="9"/>
      <c r="J57" s="9"/>
      <c r="K57" s="7"/>
    </row>
    <row r="58" spans="1:11" x14ac:dyDescent="0.3">
      <c r="A58" s="13"/>
      <c r="B58" s="13"/>
      <c r="C58" s="12"/>
      <c r="D58" s="12"/>
      <c r="E58" s="9"/>
      <c r="F58" s="9"/>
      <c r="G58" s="9"/>
      <c r="H58" s="9"/>
      <c r="I58" s="9"/>
      <c r="J58" s="9"/>
      <c r="K58" s="7"/>
    </row>
    <row r="59" spans="1:11" x14ac:dyDescent="0.3">
      <c r="A59" s="13"/>
      <c r="B59" s="13"/>
      <c r="C59" s="12"/>
      <c r="D59" s="12"/>
      <c r="E59" s="9"/>
      <c r="F59" s="9"/>
      <c r="G59" s="9"/>
      <c r="H59" s="9"/>
      <c r="I59" s="9"/>
      <c r="J59" s="9"/>
      <c r="K59" s="7"/>
    </row>
    <row r="60" spans="1:11" x14ac:dyDescent="0.3">
      <c r="A60" s="13"/>
      <c r="B60" s="13"/>
      <c r="C60" s="12"/>
      <c r="D60" s="12"/>
      <c r="E60" s="9"/>
      <c r="F60" s="9"/>
      <c r="G60" s="9"/>
      <c r="H60" s="9"/>
      <c r="I60" s="9"/>
      <c r="J60" s="9"/>
      <c r="K60" s="7"/>
    </row>
    <row r="61" spans="1:11" x14ac:dyDescent="0.3">
      <c r="A61" s="13"/>
      <c r="B61" s="13"/>
      <c r="C61" s="12"/>
      <c r="D61" s="12"/>
      <c r="E61" s="9"/>
      <c r="F61" s="9"/>
      <c r="G61" s="9"/>
      <c r="H61" s="9"/>
      <c r="I61" s="9"/>
      <c r="J61" s="9"/>
      <c r="K61" s="7"/>
    </row>
    <row r="62" spans="1:11" x14ac:dyDescent="0.3">
      <c r="A62" s="13"/>
      <c r="B62" s="13"/>
      <c r="C62" s="12"/>
      <c r="D62" s="12"/>
      <c r="E62" s="9"/>
      <c r="F62" s="9"/>
      <c r="G62" s="9"/>
      <c r="H62" s="9"/>
      <c r="I62" s="9"/>
      <c r="J62" s="9"/>
      <c r="K62" s="7"/>
    </row>
    <row r="63" spans="1:11" x14ac:dyDescent="0.3">
      <c r="A63" s="13"/>
      <c r="B63" s="13"/>
      <c r="C63" s="12"/>
      <c r="D63" s="12"/>
      <c r="E63" s="9"/>
      <c r="F63" s="9"/>
      <c r="G63" s="9"/>
      <c r="H63" s="9"/>
      <c r="I63" s="9"/>
      <c r="J63" s="9"/>
      <c r="K63" s="7"/>
    </row>
    <row r="64" spans="1:11" x14ac:dyDescent="0.3">
      <c r="A64" s="13"/>
      <c r="B64" s="13"/>
      <c r="C64" s="12"/>
      <c r="D64" s="12"/>
      <c r="E64" s="9"/>
      <c r="F64" s="9"/>
      <c r="G64" s="9"/>
      <c r="H64" s="9"/>
      <c r="I64" s="9"/>
      <c r="J64" s="9"/>
      <c r="K64" s="7"/>
    </row>
    <row r="65" spans="1:11" x14ac:dyDescent="0.3">
      <c r="A65" s="13"/>
      <c r="B65" s="13"/>
      <c r="C65" s="12"/>
      <c r="D65" s="12"/>
      <c r="E65" s="9"/>
      <c r="F65" s="9"/>
      <c r="G65" s="9"/>
      <c r="H65" s="9"/>
      <c r="I65" s="9"/>
      <c r="J65" s="9"/>
      <c r="K65" s="7"/>
    </row>
    <row r="66" spans="1:11" x14ac:dyDescent="0.3">
      <c r="A66" s="13"/>
      <c r="B66" s="13"/>
      <c r="C66" s="12"/>
      <c r="D66" s="12"/>
      <c r="E66" s="9"/>
      <c r="F66" s="9"/>
      <c r="G66" s="9"/>
      <c r="H66" s="9"/>
      <c r="I66" s="9"/>
      <c r="J66" s="9"/>
      <c r="K66" s="7"/>
    </row>
    <row r="67" spans="1:11" x14ac:dyDescent="0.3">
      <c r="A67" s="13"/>
      <c r="B67" s="13"/>
      <c r="C67" s="12"/>
      <c r="D67" s="12"/>
      <c r="E67" s="9"/>
      <c r="F67" s="9"/>
      <c r="G67" s="9"/>
      <c r="H67" s="9"/>
      <c r="I67" s="9"/>
      <c r="J67" s="9"/>
      <c r="K67" s="7"/>
    </row>
    <row r="68" spans="1:11" x14ac:dyDescent="0.3">
      <c r="A68" s="13"/>
      <c r="B68" s="13"/>
      <c r="C68" s="12"/>
      <c r="D68" s="12"/>
      <c r="E68" s="9"/>
      <c r="F68" s="9"/>
      <c r="G68" s="9"/>
      <c r="H68" s="9"/>
      <c r="I68" s="9"/>
      <c r="J68" s="9"/>
      <c r="K68" s="7"/>
    </row>
    <row r="69" spans="1:11" x14ac:dyDescent="0.3">
      <c r="A69" s="13"/>
      <c r="B69" s="13"/>
      <c r="C69" s="12"/>
      <c r="D69" s="12"/>
      <c r="E69" s="9"/>
      <c r="F69" s="9"/>
      <c r="G69" s="9"/>
      <c r="H69" s="9"/>
      <c r="I69" s="9"/>
      <c r="J69" s="9"/>
      <c r="K69" s="7"/>
    </row>
    <row r="70" spans="1:11" x14ac:dyDescent="0.3">
      <c r="A70" s="13"/>
      <c r="B70" s="13"/>
      <c r="C70" s="12"/>
      <c r="D70" s="12"/>
      <c r="E70" s="9"/>
      <c r="F70" s="9"/>
      <c r="G70" s="9"/>
      <c r="H70" s="9"/>
      <c r="I70" s="9"/>
      <c r="J70" s="9"/>
      <c r="K70" s="7"/>
    </row>
    <row r="71" spans="1:11" x14ac:dyDescent="0.3">
      <c r="A71" s="13"/>
      <c r="B71" s="13"/>
      <c r="C71" s="12"/>
      <c r="D71" s="12"/>
      <c r="E71" s="9"/>
      <c r="F71" s="9"/>
      <c r="G71" s="9"/>
      <c r="H71" s="9"/>
      <c r="I71" s="9"/>
      <c r="J71" s="9"/>
      <c r="K71" s="7"/>
    </row>
    <row r="72" spans="1:11" x14ac:dyDescent="0.3">
      <c r="A72" s="13"/>
      <c r="B72" s="13"/>
      <c r="C72" s="12"/>
      <c r="D72" s="12"/>
      <c r="E72" s="9"/>
      <c r="F72" s="9"/>
      <c r="G72" s="9"/>
      <c r="H72" s="9"/>
      <c r="I72" s="9"/>
      <c r="J72" s="9"/>
      <c r="K72" s="7"/>
    </row>
    <row r="73" spans="1:11" x14ac:dyDescent="0.3">
      <c r="A73" s="13"/>
      <c r="B73" s="13"/>
      <c r="C73" s="12"/>
      <c r="D73" s="12"/>
      <c r="E73" s="9"/>
      <c r="F73" s="9"/>
      <c r="G73" s="9"/>
      <c r="H73" s="9"/>
      <c r="I73" s="9"/>
      <c r="J73" s="9"/>
      <c r="K73" s="7"/>
    </row>
    <row r="74" spans="1:11" x14ac:dyDescent="0.3">
      <c r="A74" s="13"/>
      <c r="B74" s="13"/>
      <c r="C74" s="12"/>
      <c r="D74" s="12"/>
      <c r="E74" s="9"/>
      <c r="F74" s="9"/>
      <c r="G74" s="9"/>
      <c r="H74" s="9"/>
      <c r="I74" s="9"/>
      <c r="J74" s="9"/>
      <c r="K74" s="7"/>
    </row>
    <row r="75" spans="1:11" x14ac:dyDescent="0.3">
      <c r="A75" s="13"/>
      <c r="B75" s="13"/>
      <c r="C75" s="12"/>
      <c r="D75" s="12"/>
      <c r="E75" s="9"/>
      <c r="F75" s="9"/>
      <c r="G75" s="9"/>
      <c r="H75" s="9"/>
      <c r="I75" s="9"/>
      <c r="J75" s="9"/>
      <c r="K75" s="7"/>
    </row>
    <row r="76" spans="1:11" x14ac:dyDescent="0.3">
      <c r="A76" s="13"/>
      <c r="B76" s="13"/>
      <c r="C76" s="12"/>
      <c r="D76" s="12"/>
      <c r="E76" s="9"/>
      <c r="F76" s="9"/>
      <c r="G76" s="9"/>
      <c r="H76" s="9"/>
      <c r="I76" s="9"/>
      <c r="J76" s="9"/>
      <c r="K76" s="7"/>
    </row>
    <row r="77" spans="1:11" x14ac:dyDescent="0.3">
      <c r="A77" s="13"/>
      <c r="B77" s="13"/>
      <c r="C77" s="12"/>
      <c r="D77" s="12"/>
      <c r="E77" s="9"/>
      <c r="F77" s="9"/>
      <c r="G77" s="9"/>
      <c r="H77" s="9"/>
      <c r="I77" s="9"/>
      <c r="J77" s="9"/>
      <c r="K77" s="7"/>
    </row>
    <row r="78" spans="1:11" x14ac:dyDescent="0.3">
      <c r="A78" s="13"/>
      <c r="B78" s="13"/>
      <c r="C78" s="12"/>
      <c r="D78" s="12"/>
      <c r="E78" s="9"/>
      <c r="F78" s="9"/>
      <c r="G78" s="9"/>
      <c r="H78" s="9"/>
      <c r="I78" s="9"/>
      <c r="J78" s="9"/>
      <c r="K78" s="7"/>
    </row>
    <row r="79" spans="1:11" x14ac:dyDescent="0.3">
      <c r="A79" s="13"/>
      <c r="B79" s="13"/>
      <c r="C79" s="12"/>
      <c r="D79" s="12"/>
      <c r="E79" s="9"/>
      <c r="F79" s="9"/>
      <c r="G79" s="9"/>
      <c r="H79" s="9"/>
      <c r="I79" s="9"/>
      <c r="J79" s="9"/>
      <c r="K79" s="7"/>
    </row>
    <row r="80" spans="1:11" x14ac:dyDescent="0.3">
      <c r="A80" s="13"/>
      <c r="B80" s="13"/>
      <c r="C80" s="12"/>
      <c r="D80" s="12"/>
      <c r="E80" s="9"/>
      <c r="F80" s="9"/>
      <c r="G80" s="9"/>
      <c r="H80" s="9"/>
      <c r="I80" s="9"/>
      <c r="J80" s="9"/>
      <c r="K80" s="7"/>
    </row>
    <row r="81" spans="1:11" x14ac:dyDescent="0.3">
      <c r="A81" s="13"/>
      <c r="B81" s="13"/>
      <c r="C81" s="12"/>
      <c r="D81" s="12"/>
      <c r="E81" s="9"/>
      <c r="F81" s="9"/>
      <c r="G81" s="9"/>
      <c r="H81" s="9"/>
      <c r="I81" s="9"/>
      <c r="J81" s="9"/>
      <c r="K81" s="7"/>
    </row>
    <row r="82" spans="1:11" x14ac:dyDescent="0.3">
      <c r="A82" s="13"/>
      <c r="B82" s="13"/>
      <c r="C82" s="12"/>
      <c r="D82" s="12"/>
      <c r="E82" s="9"/>
      <c r="F82" s="9"/>
      <c r="G82" s="9"/>
      <c r="H82" s="9"/>
      <c r="I82" s="9"/>
      <c r="J82" s="9"/>
      <c r="K82" s="7"/>
    </row>
    <row r="83" spans="1:11" x14ac:dyDescent="0.3">
      <c r="A83" s="13"/>
      <c r="B83" s="13"/>
      <c r="C83" s="12"/>
      <c r="D83" s="12"/>
      <c r="E83" s="9"/>
      <c r="F83" s="9"/>
      <c r="G83" s="9"/>
      <c r="H83" s="9"/>
      <c r="I83" s="9"/>
      <c r="J83" s="9"/>
      <c r="K83" s="7"/>
    </row>
    <row r="84" spans="1:11" x14ac:dyDescent="0.3">
      <c r="A84" s="13"/>
      <c r="B84" s="13"/>
      <c r="C84" s="12"/>
      <c r="D84" s="12"/>
      <c r="E84" s="9"/>
      <c r="F84" s="9"/>
      <c r="G84" s="9"/>
      <c r="H84" s="9"/>
      <c r="I84" s="9"/>
      <c r="J84" s="9"/>
      <c r="K84" s="7"/>
    </row>
    <row r="85" spans="1:11" x14ac:dyDescent="0.3">
      <c r="A85" s="13"/>
      <c r="B85" s="13"/>
      <c r="C85" s="12"/>
      <c r="D85" s="12"/>
      <c r="E85" s="9"/>
      <c r="F85" s="9"/>
      <c r="G85" s="9"/>
      <c r="H85" s="9"/>
      <c r="I85" s="9"/>
      <c r="J85" s="9"/>
      <c r="K85" s="7"/>
    </row>
    <row r="86" spans="1:11" x14ac:dyDescent="0.3">
      <c r="A86" s="13"/>
      <c r="B86" s="13"/>
      <c r="C86" s="12"/>
      <c r="D86" s="12"/>
      <c r="E86" s="9"/>
      <c r="F86" s="9"/>
      <c r="G86" s="9"/>
      <c r="H86" s="9"/>
      <c r="I86" s="9"/>
      <c r="J86" s="9"/>
      <c r="K86" s="7"/>
    </row>
    <row r="87" spans="1:11" x14ac:dyDescent="0.3">
      <c r="A87" s="13"/>
      <c r="B87" s="13"/>
      <c r="C87" s="12"/>
      <c r="D87" s="12"/>
      <c r="E87" s="9"/>
      <c r="F87" s="9"/>
      <c r="G87" s="9"/>
      <c r="H87" s="9"/>
      <c r="I87" s="9"/>
      <c r="J87" s="9"/>
      <c r="K87" s="7"/>
    </row>
    <row r="88" spans="1:11" x14ac:dyDescent="0.3">
      <c r="A88" s="13"/>
      <c r="B88" s="13"/>
      <c r="C88" s="12"/>
      <c r="D88" s="12"/>
      <c r="E88" s="9"/>
      <c r="F88" s="9"/>
      <c r="G88" s="9"/>
      <c r="H88" s="9"/>
      <c r="I88" s="9"/>
      <c r="J88" s="9"/>
      <c r="K88" s="7"/>
    </row>
    <row r="89" spans="1:11" x14ac:dyDescent="0.3">
      <c r="A89" s="13"/>
      <c r="B89" s="13"/>
      <c r="C89" s="12"/>
      <c r="D89" s="12"/>
      <c r="E89" s="9"/>
      <c r="F89" s="9"/>
      <c r="G89" s="9"/>
      <c r="H89" s="9"/>
      <c r="I89" s="9"/>
      <c r="J89" s="9"/>
      <c r="K89" s="7"/>
    </row>
    <row r="90" spans="1:11" x14ac:dyDescent="0.3">
      <c r="A90" s="13"/>
      <c r="B90" s="13"/>
      <c r="C90" s="12"/>
      <c r="D90" s="12"/>
      <c r="E90" s="9"/>
      <c r="F90" s="9"/>
      <c r="G90" s="9"/>
      <c r="H90" s="9"/>
      <c r="I90" s="9"/>
      <c r="J90" s="9"/>
      <c r="K90" s="7"/>
    </row>
    <row r="91" spans="1:11" x14ac:dyDescent="0.3">
      <c r="A91" s="13"/>
      <c r="B91" s="13"/>
      <c r="C91" s="12"/>
      <c r="D91" s="12"/>
      <c r="E91" s="9"/>
      <c r="F91" s="9"/>
      <c r="G91" s="9"/>
      <c r="H91" s="9"/>
      <c r="I91" s="9"/>
      <c r="J91" s="9"/>
      <c r="K91" s="7"/>
    </row>
    <row r="92" spans="1:11" x14ac:dyDescent="0.3">
      <c r="A92" s="13"/>
      <c r="B92" s="13"/>
      <c r="C92" s="12"/>
      <c r="D92" s="12"/>
      <c r="E92" s="9"/>
      <c r="F92" s="9"/>
      <c r="G92" s="9"/>
      <c r="H92" s="9"/>
      <c r="I92" s="9"/>
      <c r="J92" s="9"/>
      <c r="K92" s="7"/>
    </row>
    <row r="93" spans="1:11" x14ac:dyDescent="0.3">
      <c r="A93" s="13"/>
      <c r="B93" s="13"/>
      <c r="C93" s="12"/>
      <c r="D93" s="12"/>
      <c r="E93" s="9"/>
      <c r="F93" s="9"/>
      <c r="G93" s="9"/>
      <c r="H93" s="9"/>
      <c r="I93" s="9"/>
      <c r="J93" s="9"/>
      <c r="K93" s="7"/>
    </row>
    <row r="94" spans="1:11" x14ac:dyDescent="0.3">
      <c r="A94" s="13"/>
      <c r="B94" s="13"/>
      <c r="C94" s="12"/>
      <c r="D94" s="12"/>
      <c r="E94" s="9"/>
      <c r="F94" s="9"/>
      <c r="G94" s="9"/>
      <c r="H94" s="9"/>
      <c r="I94" s="9"/>
      <c r="J94" s="9"/>
      <c r="K94" s="7"/>
    </row>
    <row r="95" spans="1:11" x14ac:dyDescent="0.3">
      <c r="A95" s="13"/>
      <c r="B95" s="13"/>
      <c r="C95" s="12"/>
      <c r="D95" s="12"/>
      <c r="E95" s="9"/>
      <c r="F95" s="9"/>
      <c r="G95" s="9"/>
      <c r="H95" s="9"/>
      <c r="I95" s="9"/>
      <c r="J95" s="9"/>
      <c r="K95" s="7"/>
    </row>
    <row r="96" spans="1:11" x14ac:dyDescent="0.3">
      <c r="A96" s="13"/>
      <c r="B96" s="13"/>
      <c r="C96" s="12"/>
      <c r="D96" s="12"/>
      <c r="E96" s="9"/>
      <c r="F96" s="9"/>
      <c r="G96" s="9"/>
      <c r="H96" s="9"/>
      <c r="I96" s="9"/>
      <c r="J96" s="9"/>
      <c r="K96" s="7"/>
    </row>
    <row r="97" spans="1:11" x14ac:dyDescent="0.3">
      <c r="A97" s="13"/>
      <c r="B97" s="13"/>
      <c r="C97" s="12"/>
      <c r="D97" s="12"/>
      <c r="E97" s="9"/>
      <c r="F97" s="9"/>
      <c r="G97" s="9"/>
      <c r="H97" s="9"/>
      <c r="I97" s="9"/>
      <c r="J97" s="9"/>
      <c r="K97" s="7"/>
    </row>
    <row r="98" spans="1:11" x14ac:dyDescent="0.3">
      <c r="A98" s="13"/>
      <c r="B98" s="13"/>
      <c r="C98" s="12"/>
      <c r="D98" s="12"/>
      <c r="E98" s="9"/>
      <c r="F98" s="9"/>
      <c r="G98" s="9"/>
      <c r="H98" s="9"/>
      <c r="I98" s="9"/>
      <c r="J98" s="9"/>
      <c r="K98" s="7"/>
    </row>
    <row r="99" spans="1:11" x14ac:dyDescent="0.3">
      <c r="A99" s="13"/>
      <c r="B99" s="13"/>
      <c r="C99" s="12"/>
      <c r="D99" s="12"/>
      <c r="E99" s="9"/>
      <c r="F99" s="9"/>
      <c r="G99" s="9"/>
      <c r="H99" s="9"/>
      <c r="I99" s="9"/>
      <c r="J99" s="9"/>
      <c r="K99" s="7"/>
    </row>
    <row r="100" spans="1:11" x14ac:dyDescent="0.3">
      <c r="A100" s="13"/>
      <c r="B100" s="13"/>
      <c r="C100" s="12"/>
      <c r="D100" s="12"/>
      <c r="E100" s="9"/>
      <c r="F100" s="9"/>
      <c r="G100" s="9"/>
      <c r="H100" s="9"/>
      <c r="I100" s="9"/>
      <c r="J100" s="9"/>
      <c r="K100" s="7"/>
    </row>
    <row r="101" spans="1:11" x14ac:dyDescent="0.3">
      <c r="A101" s="11"/>
      <c r="B101" s="11"/>
      <c r="C101" s="9"/>
      <c r="D101" s="9"/>
      <c r="E101" s="9"/>
      <c r="F101" s="9"/>
      <c r="G101" s="9"/>
      <c r="H101" s="9"/>
      <c r="I101" s="9"/>
      <c r="J101" s="9"/>
      <c r="K101" s="7"/>
    </row>
    <row r="102" spans="1:11" x14ac:dyDescent="0.3">
      <c r="A102" s="11"/>
      <c r="B102" s="11"/>
      <c r="C102" s="9"/>
      <c r="D102" s="9"/>
      <c r="E102" s="9"/>
      <c r="F102" s="9"/>
      <c r="G102" s="9"/>
      <c r="H102" s="9"/>
      <c r="I102" s="9"/>
      <c r="J102" s="9"/>
      <c r="K102" s="7"/>
    </row>
    <row r="103" spans="1:11" x14ac:dyDescent="0.3">
      <c r="A103" s="11"/>
      <c r="B103" s="11"/>
      <c r="C103" s="9"/>
      <c r="D103" s="9"/>
      <c r="E103" s="9"/>
      <c r="F103" s="9"/>
      <c r="G103" s="9"/>
      <c r="H103" s="9"/>
      <c r="I103" s="9"/>
      <c r="J103" s="9"/>
      <c r="K103" s="7"/>
    </row>
    <row r="104" spans="1:11" x14ac:dyDescent="0.3">
      <c r="A104" s="11"/>
      <c r="B104" s="11"/>
      <c r="C104" s="9"/>
      <c r="D104" s="9"/>
      <c r="E104" s="9"/>
      <c r="F104" s="9"/>
      <c r="G104" s="9"/>
      <c r="H104" s="9"/>
      <c r="I104" s="9"/>
      <c r="J104" s="9"/>
    </row>
    <row r="105" spans="1:11" x14ac:dyDescent="0.3">
      <c r="A105" s="11"/>
      <c r="B105" s="11"/>
      <c r="C105" s="9"/>
      <c r="D105" s="9"/>
      <c r="E105" s="9"/>
      <c r="F105" s="9"/>
      <c r="G105" s="9"/>
      <c r="H105" s="9"/>
      <c r="I105" s="9"/>
      <c r="J105" s="9"/>
    </row>
    <row r="106" spans="1:11" x14ac:dyDescent="0.3">
      <c r="A106" s="11"/>
      <c r="B106" s="11"/>
      <c r="C106" s="9"/>
      <c r="D106" s="9"/>
      <c r="E106" s="9"/>
      <c r="F106" s="9"/>
      <c r="G106" s="9"/>
      <c r="H106" s="9"/>
      <c r="I106" s="9"/>
      <c r="J106" s="9"/>
    </row>
    <row r="107" spans="1:11" x14ac:dyDescent="0.3">
      <c r="A107" s="11"/>
      <c r="B107" s="11"/>
      <c r="C107" s="9"/>
      <c r="D107" s="9"/>
      <c r="E107" s="9"/>
      <c r="F107" s="9"/>
      <c r="G107" s="9"/>
      <c r="H107" s="9"/>
      <c r="I107" s="9"/>
      <c r="J107" s="9"/>
    </row>
    <row r="108" spans="1:11" x14ac:dyDescent="0.3">
      <c r="A108" s="11"/>
      <c r="B108" s="11"/>
      <c r="C108" s="9"/>
      <c r="D108" s="9"/>
      <c r="E108" s="9"/>
      <c r="F108" s="9"/>
      <c r="G108" s="9"/>
      <c r="H108" s="9"/>
      <c r="I108" s="9"/>
      <c r="J108" s="9"/>
    </row>
    <row r="109" spans="1:11" x14ac:dyDescent="0.3">
      <c r="A109" s="11"/>
      <c r="B109" s="11"/>
      <c r="C109" s="9"/>
      <c r="D109" s="9"/>
      <c r="E109" s="9"/>
      <c r="F109" s="9"/>
      <c r="G109" s="9"/>
      <c r="H109" s="9"/>
      <c r="I109" s="9"/>
      <c r="J109" s="9"/>
    </row>
    <row r="110" spans="1:11" x14ac:dyDescent="0.3">
      <c r="A110" s="11"/>
      <c r="B110" s="11"/>
      <c r="C110" s="9"/>
      <c r="D110" s="9"/>
      <c r="E110" s="9"/>
      <c r="F110" s="9"/>
      <c r="G110" s="9"/>
      <c r="H110" s="9"/>
      <c r="I110" s="9"/>
      <c r="J110" s="9"/>
    </row>
    <row r="111" spans="1:11" x14ac:dyDescent="0.3">
      <c r="A111" s="11"/>
      <c r="B111" s="11"/>
      <c r="C111" s="9"/>
      <c r="D111" s="9"/>
      <c r="E111" s="9"/>
      <c r="F111" s="9"/>
      <c r="G111" s="9"/>
      <c r="H111" s="9"/>
      <c r="I111" s="9"/>
      <c r="J111" s="9"/>
    </row>
    <row r="112" spans="1:11" x14ac:dyDescent="0.3">
      <c r="A112" s="11"/>
      <c r="B112" s="11"/>
      <c r="C112" s="9"/>
      <c r="D112" s="9"/>
      <c r="E112" s="9"/>
      <c r="F112" s="9"/>
      <c r="G112" s="9"/>
      <c r="H112" s="9"/>
      <c r="I112" s="9"/>
      <c r="J112" s="9"/>
    </row>
    <row r="113" spans="1:10" x14ac:dyDescent="0.3">
      <c r="A113" s="11"/>
      <c r="B113" s="11"/>
      <c r="C113" s="9"/>
      <c r="D113" s="9"/>
      <c r="E113" s="9"/>
      <c r="F113" s="9"/>
      <c r="G113" s="9"/>
      <c r="H113" s="9"/>
      <c r="I113" s="9"/>
      <c r="J113" s="9"/>
    </row>
    <row r="114" spans="1:10" x14ac:dyDescent="0.3">
      <c r="A114" s="11"/>
      <c r="B114" s="11"/>
      <c r="C114" s="9"/>
      <c r="D114" s="9"/>
      <c r="E114" s="9"/>
      <c r="F114" s="9"/>
      <c r="G114" s="9"/>
      <c r="H114" s="9"/>
      <c r="I114" s="9"/>
      <c r="J114" s="9"/>
    </row>
    <row r="115" spans="1:10" x14ac:dyDescent="0.3">
      <c r="A115" s="11"/>
      <c r="B115" s="11"/>
      <c r="C115" s="9"/>
      <c r="D115" s="9"/>
      <c r="E115" s="9"/>
      <c r="F115" s="9"/>
      <c r="G115" s="9"/>
      <c r="H115" s="9"/>
      <c r="I115" s="9"/>
      <c r="J115" s="9"/>
    </row>
    <row r="116" spans="1:10" x14ac:dyDescent="0.3">
      <c r="A116" s="11"/>
      <c r="B116" s="11"/>
      <c r="C116" s="9"/>
      <c r="D116" s="9"/>
      <c r="E116" s="9"/>
      <c r="F116" s="9"/>
      <c r="G116" s="9"/>
      <c r="H116" s="9"/>
      <c r="I116" s="9"/>
      <c r="J116" s="9"/>
    </row>
    <row r="117" spans="1:10" x14ac:dyDescent="0.3">
      <c r="A117" s="11"/>
      <c r="B117" s="11"/>
      <c r="C117" s="9"/>
      <c r="D117" s="9"/>
      <c r="E117" s="9"/>
      <c r="F117" s="9"/>
      <c r="G117" s="9"/>
      <c r="H117" s="9"/>
      <c r="I117" s="9"/>
      <c r="J117" s="9"/>
    </row>
    <row r="118" spans="1:10" x14ac:dyDescent="0.3">
      <c r="A118" s="11"/>
      <c r="B118" s="11"/>
      <c r="C118" s="9"/>
      <c r="D118" s="9"/>
      <c r="E118" s="9"/>
      <c r="F118" s="9"/>
      <c r="G118" s="9"/>
      <c r="H118" s="9"/>
      <c r="I118" s="9"/>
      <c r="J118" s="9"/>
    </row>
    <row r="119" spans="1:10" x14ac:dyDescent="0.3">
      <c r="A119" s="11"/>
      <c r="B119" s="11"/>
      <c r="C119" s="9"/>
      <c r="D119" s="9"/>
      <c r="E119" s="9"/>
      <c r="F119" s="9"/>
      <c r="G119" s="9"/>
      <c r="H119" s="9"/>
      <c r="I119" s="9"/>
      <c r="J119" s="9"/>
    </row>
    <row r="120" spans="1:10" x14ac:dyDescent="0.3">
      <c r="A120" s="11"/>
      <c r="B120" s="11"/>
      <c r="C120" s="9"/>
      <c r="D120" s="9"/>
      <c r="E120" s="9"/>
      <c r="F120" s="9"/>
      <c r="G120" s="9"/>
      <c r="H120" s="9"/>
      <c r="I120" s="9"/>
      <c r="J120" s="9"/>
    </row>
    <row r="121" spans="1:10" x14ac:dyDescent="0.3">
      <c r="A121" s="11"/>
      <c r="B121" s="11"/>
      <c r="C121" s="9"/>
      <c r="D121" s="9"/>
      <c r="E121" s="9"/>
      <c r="F121" s="9"/>
      <c r="G121" s="9"/>
      <c r="H121" s="9"/>
      <c r="I121" s="9"/>
      <c r="J121" s="9"/>
    </row>
    <row r="122" spans="1:10" x14ac:dyDescent="0.3">
      <c r="A122" s="11"/>
      <c r="B122" s="11"/>
      <c r="C122" s="9"/>
      <c r="D122" s="9"/>
      <c r="E122" s="9"/>
      <c r="F122" s="9"/>
      <c r="G122" s="9"/>
      <c r="H122" s="9"/>
      <c r="I122" s="9"/>
      <c r="J122" s="9"/>
    </row>
    <row r="123" spans="1:10" x14ac:dyDescent="0.3">
      <c r="A123" s="11"/>
      <c r="B123" s="11"/>
      <c r="F123" s="9"/>
      <c r="G123" s="9"/>
      <c r="H123" s="9"/>
    </row>
    <row r="124" spans="1:10" x14ac:dyDescent="0.3">
      <c r="A124" s="11"/>
      <c r="B124" s="11"/>
    </row>
    <row r="125" spans="1:10" x14ac:dyDescent="0.3">
      <c r="A125" s="11"/>
      <c r="B125" s="11"/>
    </row>
    <row r="126" spans="1:10" x14ac:dyDescent="0.3">
      <c r="A126" s="11"/>
      <c r="B126" s="11"/>
    </row>
    <row r="127" spans="1:10" x14ac:dyDescent="0.3">
      <c r="A127" s="11"/>
      <c r="B127" s="11"/>
    </row>
    <row r="128" spans="1:10" x14ac:dyDescent="0.3">
      <c r="A128" s="11"/>
      <c r="B128" s="11"/>
    </row>
    <row r="129" spans="1:2" x14ac:dyDescent="0.3">
      <c r="A129" s="11"/>
      <c r="B129" s="11"/>
    </row>
    <row r="130" spans="1:2" x14ac:dyDescent="0.3">
      <c r="A130" s="11"/>
      <c r="B130" s="11"/>
    </row>
    <row r="131" spans="1:2" x14ac:dyDescent="0.3">
      <c r="A131" s="11"/>
      <c r="B131" s="11"/>
    </row>
    <row r="132" spans="1:2" x14ac:dyDescent="0.3">
      <c r="A132" s="11"/>
      <c r="B132" s="11"/>
    </row>
    <row r="133" spans="1:2" x14ac:dyDescent="0.3">
      <c r="A133" s="11"/>
      <c r="B133" s="11"/>
    </row>
    <row r="134" spans="1:2" x14ac:dyDescent="0.3">
      <c r="A134" s="11"/>
      <c r="B134" s="11"/>
    </row>
    <row r="135" spans="1:2" x14ac:dyDescent="0.3">
      <c r="A135" s="11"/>
      <c r="B135" s="11"/>
    </row>
    <row r="136" spans="1:2" x14ac:dyDescent="0.3">
      <c r="A136" s="11"/>
      <c r="B136" s="11"/>
    </row>
    <row r="137" spans="1:2" x14ac:dyDescent="0.3">
      <c r="A137" s="11"/>
      <c r="B137" s="11"/>
    </row>
    <row r="138" spans="1:2" x14ac:dyDescent="0.3">
      <c r="A138" s="11"/>
      <c r="B138" s="11"/>
    </row>
    <row r="139" spans="1:2" x14ac:dyDescent="0.3">
      <c r="A139" s="11"/>
      <c r="B139" s="11"/>
    </row>
    <row r="140" spans="1:2" x14ac:dyDescent="0.3">
      <c r="A140" s="11"/>
      <c r="B140" s="11"/>
    </row>
    <row r="141" spans="1:2" x14ac:dyDescent="0.3">
      <c r="A141" s="11"/>
      <c r="B141" s="11"/>
    </row>
    <row r="142" spans="1:2" x14ac:dyDescent="0.3">
      <c r="A142" s="11"/>
      <c r="B142" s="11"/>
    </row>
    <row r="143" spans="1:2" x14ac:dyDescent="0.3">
      <c r="A143" s="11"/>
      <c r="B143" s="11"/>
    </row>
    <row r="144" spans="1:2" x14ac:dyDescent="0.3">
      <c r="A144" s="11"/>
      <c r="B144" s="11"/>
    </row>
    <row r="145" spans="1:2" x14ac:dyDescent="0.3">
      <c r="A145" s="11"/>
      <c r="B145" s="11"/>
    </row>
    <row r="146" spans="1:2" x14ac:dyDescent="0.3">
      <c r="A146" s="11"/>
      <c r="B146" s="11"/>
    </row>
    <row r="147" spans="1:2" x14ac:dyDescent="0.3">
      <c r="A147" s="11"/>
      <c r="B147" s="11"/>
    </row>
    <row r="148" spans="1:2" x14ac:dyDescent="0.3">
      <c r="A148" s="11"/>
      <c r="B148" s="11"/>
    </row>
    <row r="149" spans="1:2" x14ac:dyDescent="0.3">
      <c r="A149" s="11"/>
      <c r="B149" s="11"/>
    </row>
    <row r="150" spans="1:2" x14ac:dyDescent="0.3">
      <c r="A150" s="11"/>
      <c r="B150" s="11"/>
    </row>
    <row r="151" spans="1:2" x14ac:dyDescent="0.3">
      <c r="A151" s="11"/>
      <c r="B151" s="11"/>
    </row>
    <row r="152" spans="1:2" x14ac:dyDescent="0.3">
      <c r="A152" s="11"/>
      <c r="B152" s="11"/>
    </row>
    <row r="153" spans="1:2" x14ac:dyDescent="0.3">
      <c r="A153" s="11"/>
      <c r="B153" s="11"/>
    </row>
    <row r="154" spans="1:2" x14ac:dyDescent="0.3">
      <c r="A154" s="11"/>
      <c r="B154" s="11"/>
    </row>
    <row r="155" spans="1:2" x14ac:dyDescent="0.3">
      <c r="A155" s="11"/>
      <c r="B155" s="11"/>
    </row>
    <row r="156" spans="1:2" x14ac:dyDescent="0.3">
      <c r="A156" s="11"/>
      <c r="B156" s="11"/>
    </row>
    <row r="157" spans="1:2" x14ac:dyDescent="0.3">
      <c r="A157" s="11"/>
      <c r="B157" s="11"/>
    </row>
    <row r="158" spans="1:2" x14ac:dyDescent="0.3">
      <c r="A158" s="11"/>
      <c r="B158" s="11"/>
    </row>
    <row r="159" spans="1:2" x14ac:dyDescent="0.3">
      <c r="A159" s="11"/>
      <c r="B159" s="11"/>
    </row>
    <row r="160" spans="1:2" x14ac:dyDescent="0.3">
      <c r="A160" s="11"/>
      <c r="B160" s="11"/>
    </row>
    <row r="161" spans="1:2" x14ac:dyDescent="0.3">
      <c r="A161" s="11"/>
      <c r="B161" s="11"/>
    </row>
    <row r="162" spans="1:2" x14ac:dyDescent="0.3">
      <c r="A162" s="11"/>
      <c r="B162" s="11"/>
    </row>
    <row r="163" spans="1:2" x14ac:dyDescent="0.3">
      <c r="A163" s="11"/>
      <c r="B163" s="11"/>
    </row>
    <row r="164" spans="1:2" x14ac:dyDescent="0.3">
      <c r="A164" s="11"/>
      <c r="B164" s="11"/>
    </row>
    <row r="165" spans="1:2" x14ac:dyDescent="0.3">
      <c r="A165" s="11"/>
      <c r="B165" s="11"/>
    </row>
    <row r="166" spans="1:2" x14ac:dyDescent="0.3">
      <c r="A166" s="11"/>
      <c r="B166" s="11"/>
    </row>
    <row r="167" spans="1:2" x14ac:dyDescent="0.3">
      <c r="A167" s="11"/>
      <c r="B167" s="11"/>
    </row>
    <row r="168" spans="1:2" x14ac:dyDescent="0.3">
      <c r="A168" s="11"/>
      <c r="B168" s="11"/>
    </row>
    <row r="169" spans="1:2" x14ac:dyDescent="0.3">
      <c r="A169" s="11"/>
      <c r="B169" s="11"/>
    </row>
    <row r="170" spans="1:2" x14ac:dyDescent="0.3">
      <c r="A170" s="11"/>
      <c r="B170" s="11"/>
    </row>
    <row r="171" spans="1:2" x14ac:dyDescent="0.3">
      <c r="A171" s="11"/>
      <c r="B171" s="11"/>
    </row>
    <row r="172" spans="1:2" x14ac:dyDescent="0.3">
      <c r="A172" s="11"/>
      <c r="B172" s="11"/>
    </row>
    <row r="173" spans="1:2" x14ac:dyDescent="0.3">
      <c r="A173" s="11"/>
      <c r="B173" s="11"/>
    </row>
    <row r="174" spans="1:2" x14ac:dyDescent="0.3">
      <c r="A174" s="11"/>
      <c r="B174" s="11"/>
    </row>
    <row r="175" spans="1:2" x14ac:dyDescent="0.3">
      <c r="A175" s="11"/>
      <c r="B175" s="11"/>
    </row>
    <row r="176" spans="1:2" x14ac:dyDescent="0.3">
      <c r="A176" s="11"/>
      <c r="B176" s="11"/>
    </row>
    <row r="177" spans="1:2" x14ac:dyDescent="0.3">
      <c r="A177" s="11"/>
      <c r="B177" s="11"/>
    </row>
    <row r="178" spans="1:2" x14ac:dyDescent="0.3">
      <c r="A178" s="11"/>
      <c r="B178" s="11"/>
    </row>
    <row r="179" spans="1:2" x14ac:dyDescent="0.3">
      <c r="A179" s="11"/>
      <c r="B179" s="11"/>
    </row>
    <row r="180" spans="1:2" x14ac:dyDescent="0.3">
      <c r="A180" s="11"/>
      <c r="B180" s="11"/>
    </row>
    <row r="181" spans="1:2" x14ac:dyDescent="0.3">
      <c r="A181" s="11"/>
      <c r="B181" s="11"/>
    </row>
    <row r="182" spans="1:2" x14ac:dyDescent="0.3">
      <c r="A182" s="11"/>
      <c r="B182" s="11"/>
    </row>
    <row r="183" spans="1:2" x14ac:dyDescent="0.3">
      <c r="A183" s="11"/>
      <c r="B183" s="11"/>
    </row>
    <row r="184" spans="1:2" x14ac:dyDescent="0.3">
      <c r="A184" s="11"/>
      <c r="B184" s="11"/>
    </row>
    <row r="185" spans="1:2" x14ac:dyDescent="0.3">
      <c r="A185" s="11"/>
      <c r="B185" s="11"/>
    </row>
    <row r="186" spans="1:2" x14ac:dyDescent="0.3">
      <c r="A186" s="11"/>
      <c r="B186" s="11"/>
    </row>
    <row r="187" spans="1:2" x14ac:dyDescent="0.3">
      <c r="A187" s="11"/>
      <c r="B187" s="11"/>
    </row>
    <row r="188" spans="1:2" x14ac:dyDescent="0.3">
      <c r="A188" s="11"/>
      <c r="B188" s="11"/>
    </row>
    <row r="189" spans="1:2" x14ac:dyDescent="0.3">
      <c r="A189" s="11"/>
      <c r="B189" s="11"/>
    </row>
    <row r="190" spans="1:2" x14ac:dyDescent="0.3">
      <c r="A190" s="11"/>
      <c r="B190" s="11"/>
    </row>
    <row r="191" spans="1:2" x14ac:dyDescent="0.3">
      <c r="A191" s="11"/>
      <c r="B191" s="11"/>
    </row>
    <row r="192" spans="1:2" x14ac:dyDescent="0.3">
      <c r="A192" s="11"/>
      <c r="B192" s="11"/>
    </row>
    <row r="193" spans="1:2" x14ac:dyDescent="0.3">
      <c r="A193" s="11"/>
      <c r="B193" s="11"/>
    </row>
    <row r="194" spans="1:2" x14ac:dyDescent="0.3">
      <c r="A194" s="11"/>
      <c r="B194" s="11"/>
    </row>
    <row r="195" spans="1:2" x14ac:dyDescent="0.3">
      <c r="A195" s="11"/>
      <c r="B195" s="11"/>
    </row>
    <row r="196" spans="1:2" x14ac:dyDescent="0.3">
      <c r="A196" s="11"/>
      <c r="B196" s="11"/>
    </row>
    <row r="197" spans="1:2" x14ac:dyDescent="0.3">
      <c r="A197" s="11"/>
      <c r="B197" s="11"/>
    </row>
    <row r="198" spans="1:2" x14ac:dyDescent="0.3">
      <c r="A198" s="11"/>
      <c r="B198" s="11"/>
    </row>
    <row r="199" spans="1:2" x14ac:dyDescent="0.3">
      <c r="A199" s="11"/>
      <c r="B199" s="11"/>
    </row>
    <row r="200" spans="1:2" x14ac:dyDescent="0.3">
      <c r="A200" s="11"/>
      <c r="B200" s="11"/>
    </row>
    <row r="201" spans="1:2" x14ac:dyDescent="0.3">
      <c r="A201" s="11"/>
      <c r="B201" s="11"/>
    </row>
    <row r="202" spans="1:2" x14ac:dyDescent="0.3">
      <c r="A202" s="11"/>
      <c r="B202" s="11"/>
    </row>
    <row r="203" spans="1:2" x14ac:dyDescent="0.3">
      <c r="A203" s="11"/>
      <c r="B203" s="11"/>
    </row>
    <row r="204" spans="1:2" x14ac:dyDescent="0.3">
      <c r="A204" s="11"/>
      <c r="B204" s="11"/>
    </row>
    <row r="205" spans="1:2" x14ac:dyDescent="0.3">
      <c r="A205" s="11"/>
      <c r="B205" s="11"/>
    </row>
    <row r="206" spans="1:2" x14ac:dyDescent="0.3">
      <c r="A206" s="11"/>
      <c r="B206" s="11"/>
    </row>
    <row r="207" spans="1:2" x14ac:dyDescent="0.3">
      <c r="A207" s="11"/>
      <c r="B207" s="11"/>
    </row>
    <row r="208" spans="1:2" x14ac:dyDescent="0.3">
      <c r="A208" s="11"/>
      <c r="B208" s="11"/>
    </row>
    <row r="209" spans="1:2" x14ac:dyDescent="0.3">
      <c r="A209" s="11"/>
      <c r="B209" s="11"/>
    </row>
  </sheetData>
  <mergeCells count="1">
    <mergeCell ref="F1:H1"/>
  </mergeCells>
  <pageMargins left="0.7" right="0.7" top="0.75" bottom="0.75" header="0.3" footer="0.3"/>
  <pageSetup scale="4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F537-0C27-42D4-BB85-B9D1B3C2DE4A}">
  <sheetPr codeName="Sheet14"/>
  <dimension ref="A1:K209"/>
  <sheetViews>
    <sheetView view="pageBreakPreview" zoomScale="94" zoomScaleNormal="100" zoomScaleSheetLayoutView="85" workbookViewId="0">
      <selection activeCell="H11" sqref="H1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21</v>
      </c>
      <c r="F1" s="26"/>
      <c r="G1" s="27"/>
    </row>
    <row r="2" spans="1:11" x14ac:dyDescent="0.3">
      <c r="E2" s="8" t="s">
        <v>7</v>
      </c>
      <c r="F2" s="9">
        <v>0.24829999999999999</v>
      </c>
      <c r="G2" s="4" t="s">
        <v>4</v>
      </c>
    </row>
    <row r="3" spans="1:11" x14ac:dyDescent="0.3">
      <c r="A3" s="9"/>
      <c r="E3" s="8" t="s">
        <v>6</v>
      </c>
      <c r="F3" s="9">
        <v>1.5004999999999999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70.099999999999994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7.0000000000000001E-3</v>
      </c>
      <c r="E6" s="8"/>
      <c r="G6" s="4"/>
    </row>
    <row r="7" spans="1:11" x14ac:dyDescent="0.3">
      <c r="A7" s="24" t="s">
        <v>43</v>
      </c>
      <c r="B7">
        <v>1.4999999999999999E-2</v>
      </c>
      <c r="E7" s="6" t="s">
        <v>13</v>
      </c>
      <c r="F7">
        <v>100.1</v>
      </c>
      <c r="G7" s="4" t="s">
        <v>2</v>
      </c>
    </row>
    <row r="8" spans="1:11" x14ac:dyDescent="0.3">
      <c r="A8" s="10"/>
      <c r="E8" s="6" t="s">
        <v>3</v>
      </c>
      <c r="F8" s="7">
        <v>70.099999999999994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37.54</v>
      </c>
      <c r="G10" s="4" t="s">
        <v>0</v>
      </c>
      <c r="H10">
        <f>F10/F11</f>
        <v>1.4284627092846269</v>
      </c>
    </row>
    <row r="11" spans="1:11" x14ac:dyDescent="0.3">
      <c r="E11" s="6" t="s">
        <v>1</v>
      </c>
      <c r="F11" s="7">
        <v>26.28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1.4999999999999999E-2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1.6E-2</v>
      </c>
      <c r="C14" s="12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38" si="0">A14+500</f>
        <v>1000</v>
      </c>
      <c r="B15" s="12">
        <v>1.6E-2</v>
      </c>
      <c r="C15" s="12"/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1.7999999999999999E-2</v>
      </c>
      <c r="C16" s="12"/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2.8000000000000001E-2</v>
      </c>
      <c r="C17" s="12"/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3.2000000000000001E-2</v>
      </c>
      <c r="C18" s="12"/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4.1000000000000002E-2</v>
      </c>
      <c r="C19" s="12">
        <v>2.3E-2</v>
      </c>
      <c r="D19" s="9" t="s">
        <v>41</v>
      </c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4.8000000000000001E-2</v>
      </c>
      <c r="C20" s="12">
        <v>3.3000000000000002E-2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5.8999999999999997E-2</v>
      </c>
      <c r="C21" s="12">
        <v>4.1000000000000002E-2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6.3E-2</v>
      </c>
      <c r="C22" s="12">
        <v>5.6000000000000001E-2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7.3999999999999996E-2</v>
      </c>
      <c r="C23" s="12">
        <v>6.5000000000000002E-2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8.3000000000000004E-2</v>
      </c>
      <c r="C24" s="12">
        <v>7.5999999999999998E-2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9.0999999999999998E-2</v>
      </c>
      <c r="C25" s="12">
        <v>8.3000000000000004E-2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0.1</v>
      </c>
      <c r="C26" s="12">
        <v>9.5000000000000001E-2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0.106</v>
      </c>
      <c r="C27" s="12">
        <v>0.104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0.11799999999999999</v>
      </c>
      <c r="C28" s="12">
        <v>0.111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8000</v>
      </c>
      <c r="B29" s="12">
        <v>0.126</v>
      </c>
      <c r="C29" s="12">
        <v>0.121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0.13900000000000001</v>
      </c>
      <c r="C30" s="12">
        <v>0.126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9000</v>
      </c>
      <c r="B31" s="12">
        <v>0.14899999999999999</v>
      </c>
      <c r="C31" s="12">
        <v>0.14299999999999999</v>
      </c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9500</v>
      </c>
      <c r="B32" s="12">
        <v>0.16200000000000001</v>
      </c>
      <c r="C32" s="12">
        <v>0.14799999999999999</v>
      </c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10000</v>
      </c>
      <c r="B33" s="12">
        <v>0.17599999999999999</v>
      </c>
      <c r="C33" s="12">
        <v>0.158</v>
      </c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10500</v>
      </c>
      <c r="B34" s="12">
        <v>0.187</v>
      </c>
      <c r="C34" s="12">
        <v>0.17399999999999999</v>
      </c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11000</v>
      </c>
      <c r="B35" s="12">
        <v>0.20200000000000001</v>
      </c>
      <c r="C35" s="12">
        <v>0.18099999999999999</v>
      </c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11500</v>
      </c>
      <c r="B36" s="12">
        <v>0.21299999999999999</v>
      </c>
      <c r="C36" s="12">
        <v>0.192</v>
      </c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12000</v>
      </c>
      <c r="B37" s="12">
        <v>0.223</v>
      </c>
      <c r="C37" s="12">
        <v>0.20200000000000001</v>
      </c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12500</v>
      </c>
      <c r="B38" s="12">
        <v>0.25</v>
      </c>
      <c r="C38" s="12">
        <v>0.22800000000000001</v>
      </c>
      <c r="D38" s="9"/>
      <c r="E38" s="9"/>
      <c r="F38" s="9"/>
      <c r="G38" s="9"/>
      <c r="H38" s="9"/>
      <c r="I38" s="9"/>
      <c r="J38" s="7"/>
    </row>
    <row r="39" spans="1:10" x14ac:dyDescent="0.3">
      <c r="A39" s="13">
        <v>12838</v>
      </c>
      <c r="B39" s="12" t="s">
        <v>11</v>
      </c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5C3D-1FCE-4EE7-AFFE-F387B1AEF087}">
  <sheetPr codeName="Sheet15"/>
  <dimension ref="A1:K209"/>
  <sheetViews>
    <sheetView view="pageBreakPreview" zoomScale="85" zoomScaleNormal="100" zoomScaleSheetLayoutView="85" workbookViewId="0">
      <selection activeCell="E1" sqref="E1:G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31</v>
      </c>
      <c r="F1" s="26"/>
      <c r="G1" s="27"/>
    </row>
    <row r="2" spans="1:11" x14ac:dyDescent="0.3">
      <c r="E2" s="8" t="s">
        <v>7</v>
      </c>
      <c r="F2" s="9">
        <v>0.24790000000000001</v>
      </c>
      <c r="G2" s="4" t="s">
        <v>4</v>
      </c>
    </row>
    <row r="3" spans="1:11" x14ac:dyDescent="0.3">
      <c r="A3" s="9"/>
      <c r="E3" s="8" t="s">
        <v>6</v>
      </c>
      <c r="F3" s="9">
        <v>1.5003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70.099999999999994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7.0000000000000001E-3</v>
      </c>
      <c r="E6" s="8"/>
      <c r="G6" s="4"/>
    </row>
    <row r="7" spans="1:11" x14ac:dyDescent="0.3">
      <c r="A7" s="24" t="s">
        <v>43</v>
      </c>
      <c r="B7">
        <v>1.7000000000000001E-2</v>
      </c>
      <c r="E7" s="6" t="s">
        <v>13</v>
      </c>
      <c r="F7">
        <v>100.1</v>
      </c>
      <c r="G7" s="4" t="s">
        <v>2</v>
      </c>
    </row>
    <row r="8" spans="1:11" x14ac:dyDescent="0.3">
      <c r="A8" s="10"/>
      <c r="E8" s="6" t="s">
        <v>3</v>
      </c>
      <c r="F8" s="7">
        <v>70.099999999999994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37.54</v>
      </c>
      <c r="G10" s="4" t="s">
        <v>0</v>
      </c>
    </row>
    <row r="11" spans="1:11" x14ac:dyDescent="0.3">
      <c r="E11" s="6" t="s">
        <v>1</v>
      </c>
      <c r="F11" s="7">
        <v>26.28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1.7000000000000001E-2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2.4E-2</v>
      </c>
      <c r="C14" s="12">
        <v>3.4000000000000002E-2</v>
      </c>
      <c r="D14" s="9" t="s">
        <v>41</v>
      </c>
      <c r="E14" s="9"/>
      <c r="F14" s="9"/>
      <c r="G14" s="9"/>
      <c r="H14" s="9"/>
      <c r="I14" s="9"/>
      <c r="J14" s="7"/>
    </row>
    <row r="15" spans="1:11" x14ac:dyDescent="0.3">
      <c r="A15" s="13">
        <f t="shared" ref="A15:A43" si="0">A14+500</f>
        <v>1000</v>
      </c>
      <c r="B15" s="12">
        <v>3.1E-2</v>
      </c>
      <c r="C15" s="12">
        <v>3.9E-2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4.2000000000000003E-2</v>
      </c>
      <c r="C16" s="12">
        <v>4.9000000000000002E-2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0.05</v>
      </c>
      <c r="C17" s="12">
        <v>5.3999999999999999E-2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6.3E-2</v>
      </c>
      <c r="C18" s="12">
        <v>7.0000000000000007E-2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7.3999999999999996E-2</v>
      </c>
      <c r="C19" s="12">
        <v>7.6999999999999999E-2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8.6999999999999994E-2</v>
      </c>
      <c r="C20" s="12">
        <v>0.09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9.2999999999999999E-2</v>
      </c>
      <c r="C21" s="12">
        <v>9.4E-2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0.10299999999999999</v>
      </c>
      <c r="C22" s="12">
        <v>0.106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0.114</v>
      </c>
      <c r="C23" s="12">
        <v>0.11600000000000001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0.123</v>
      </c>
      <c r="C24" s="12">
        <v>0.121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0.13100000000000001</v>
      </c>
      <c r="C25" s="12">
        <v>0.13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0.14000000000000001</v>
      </c>
      <c r="C26" s="12">
        <v>0.13800000000000001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0.14899999999999999</v>
      </c>
      <c r="C27" s="12">
        <v>0.15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0.16800000000000001</v>
      </c>
      <c r="C28" s="12">
        <v>0.17100000000000001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8000</v>
      </c>
      <c r="B29" s="12">
        <v>0.183</v>
      </c>
      <c r="C29" s="12">
        <v>0.186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0.19500000000000001</v>
      </c>
      <c r="C30" s="12">
        <v>0.19900000000000001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9000</v>
      </c>
      <c r="B31" s="12">
        <v>0.214</v>
      </c>
      <c r="C31" s="12">
        <v>0.218</v>
      </c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9500</v>
      </c>
      <c r="B32" s="12">
        <v>0.23200000000000001</v>
      </c>
      <c r="C32" s="12">
        <v>0.23499999999999999</v>
      </c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10000</v>
      </c>
      <c r="B33" s="12">
        <v>0.248</v>
      </c>
      <c r="C33" s="12" t="s">
        <v>20</v>
      </c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10500</v>
      </c>
      <c r="B34" s="12">
        <v>0.26700000000000002</v>
      </c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11000</v>
      </c>
      <c r="B35" s="12">
        <v>0.29299999999999998</v>
      </c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11500</v>
      </c>
      <c r="B36" s="12">
        <v>0.31900000000000001</v>
      </c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12000</v>
      </c>
      <c r="B37" s="12">
        <v>0.34799999999999998</v>
      </c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12500</v>
      </c>
      <c r="B38" s="12">
        <v>0.39100000000000001</v>
      </c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>
        <f t="shared" si="0"/>
        <v>13000</v>
      </c>
      <c r="B39" s="12">
        <v>0.436</v>
      </c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13500</v>
      </c>
      <c r="B40" s="12">
        <v>0.48899999999999999</v>
      </c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14000</v>
      </c>
      <c r="B41" s="12">
        <v>0.54200000000000004</v>
      </c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>
        <f t="shared" si="0"/>
        <v>14500</v>
      </c>
      <c r="B42" s="12">
        <v>0.62</v>
      </c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>
        <f t="shared" si="0"/>
        <v>15000</v>
      </c>
      <c r="B43" s="12" t="s">
        <v>20</v>
      </c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>
        <v>15112</v>
      </c>
      <c r="B44" s="12" t="s">
        <v>11</v>
      </c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02F8D-A42E-4B2F-A036-8F31E4532DF0}">
  <sheetPr codeName="Sheet16"/>
  <dimension ref="A1:K209"/>
  <sheetViews>
    <sheetView view="pageBreakPreview" zoomScale="85" zoomScaleNormal="100" zoomScaleSheetLayoutView="85" workbookViewId="0">
      <selection activeCell="B14" sqref="B14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30</v>
      </c>
      <c r="F1" s="26"/>
      <c r="G1" s="27"/>
    </row>
    <row r="2" spans="1:11" x14ac:dyDescent="0.3">
      <c r="E2" s="8" t="s">
        <v>7</v>
      </c>
      <c r="F2" s="9">
        <v>0.248</v>
      </c>
      <c r="G2" s="4" t="s">
        <v>4</v>
      </c>
    </row>
    <row r="3" spans="1:11" x14ac:dyDescent="0.3">
      <c r="A3" s="9"/>
      <c r="E3" s="8" t="s">
        <v>6</v>
      </c>
      <c r="F3" s="9">
        <v>1.5004999999999999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70.099999999999994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3.0000000000000001E-3</v>
      </c>
      <c r="E6" s="8"/>
      <c r="G6" s="4"/>
    </row>
    <row r="7" spans="1:11" x14ac:dyDescent="0.3">
      <c r="A7" s="24" t="s">
        <v>43</v>
      </c>
      <c r="B7">
        <v>3.0000000000000001E-3</v>
      </c>
      <c r="E7" s="6" t="s">
        <v>13</v>
      </c>
      <c r="F7">
        <v>100.1</v>
      </c>
      <c r="G7" s="4" t="s">
        <v>2</v>
      </c>
    </row>
    <row r="8" spans="1:11" x14ac:dyDescent="0.3">
      <c r="A8" s="10"/>
      <c r="E8" s="6" t="s">
        <v>3</v>
      </c>
      <c r="F8" s="7">
        <v>70.099999999999994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37.54</v>
      </c>
      <c r="G10" s="4" t="s">
        <v>0</v>
      </c>
    </row>
    <row r="11" spans="1:11" x14ac:dyDescent="0.3">
      <c r="E11" s="6" t="s">
        <v>1</v>
      </c>
      <c r="F11" s="7">
        <v>26.28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3.0000000000000001E-3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/>
      <c r="C14" s="12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57" si="0">A14+500</f>
        <v>1000</v>
      </c>
      <c r="B15" s="12"/>
      <c r="C15" s="12"/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/>
      <c r="C16" s="12"/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1.4999999999999999E-2</v>
      </c>
      <c r="C17" s="12">
        <v>1.7999999999999999E-2</v>
      </c>
      <c r="D17" s="9" t="s">
        <v>42</v>
      </c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2.3E-2</v>
      </c>
      <c r="C18" s="12">
        <v>2.1000000000000001E-2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2.8000000000000001E-2</v>
      </c>
      <c r="C19" s="12">
        <v>2.9000000000000001E-2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3.4000000000000002E-2</v>
      </c>
      <c r="C20" s="12">
        <v>3.5999999999999997E-2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3.7999999999999999E-2</v>
      </c>
      <c r="C21" s="12">
        <v>4.7E-2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4.5999999999999999E-2</v>
      </c>
      <c r="C22" s="12">
        <v>5.5E-2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5.1999999999999998E-2</v>
      </c>
      <c r="C23" s="12">
        <v>0.06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5.3999999999999999E-2</v>
      </c>
      <c r="C24" s="12">
        <v>6.5000000000000002E-2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6.4000000000000001E-2</v>
      </c>
      <c r="C25" s="12">
        <v>6.7000000000000004E-2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6.9000000000000006E-2</v>
      </c>
      <c r="C26" s="12">
        <v>7.1999999999999995E-2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7.2999999999999995E-2</v>
      </c>
      <c r="C27" s="12">
        <v>7.4999999999999997E-2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7.6999999999999999E-2</v>
      </c>
      <c r="C28" s="12">
        <v>7.6999999999999999E-2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8000</v>
      </c>
      <c r="B29" s="12">
        <v>8.3000000000000004E-2</v>
      </c>
      <c r="C29" s="12">
        <v>0.08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8.6999999999999994E-2</v>
      </c>
      <c r="C30" s="12">
        <v>8.5000000000000006E-2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9000</v>
      </c>
      <c r="B31" s="12">
        <v>9.1999999999999998E-2</v>
      </c>
      <c r="C31" s="12">
        <v>9.1999999999999998E-2</v>
      </c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9500</v>
      </c>
      <c r="B32" s="12">
        <v>0.10100000000000001</v>
      </c>
      <c r="C32" s="12">
        <v>0.10199999999999999</v>
      </c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10000</v>
      </c>
      <c r="B33" s="12">
        <v>0.11</v>
      </c>
      <c r="C33" s="12">
        <v>0.111</v>
      </c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10500</v>
      </c>
      <c r="B34" s="12">
        <v>0.11799999999999999</v>
      </c>
      <c r="C34" s="12">
        <v>0.11799999999999999</v>
      </c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11000</v>
      </c>
      <c r="B35" s="12">
        <v>0.13100000000000001</v>
      </c>
      <c r="C35" s="12">
        <v>0.13100000000000001</v>
      </c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11500</v>
      </c>
      <c r="B36" s="12">
        <v>0.14499999999999999</v>
      </c>
      <c r="C36" s="12">
        <v>0.14599999999999999</v>
      </c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12000</v>
      </c>
      <c r="B37" s="12">
        <v>0.159</v>
      </c>
      <c r="C37" s="12">
        <v>0.158</v>
      </c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12500</v>
      </c>
      <c r="B38" s="12">
        <v>0.16700000000000001</v>
      </c>
      <c r="C38" s="12">
        <v>0.17799999999999999</v>
      </c>
      <c r="D38" s="9"/>
      <c r="E38" s="9"/>
      <c r="F38" s="9"/>
      <c r="G38" s="9"/>
      <c r="H38" s="9"/>
      <c r="I38" s="9"/>
      <c r="J38" s="7"/>
    </row>
    <row r="39" spans="1:10" x14ac:dyDescent="0.3">
      <c r="A39" s="13">
        <f t="shared" si="0"/>
        <v>13000</v>
      </c>
      <c r="B39" s="12">
        <v>0.183</v>
      </c>
      <c r="C39" s="12">
        <v>0.191</v>
      </c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13500</v>
      </c>
      <c r="B40" s="12">
        <v>0.19800000000000001</v>
      </c>
      <c r="C40" s="12">
        <v>0.20200000000000001</v>
      </c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14000</v>
      </c>
      <c r="B41" s="12">
        <v>0.215</v>
      </c>
      <c r="C41" s="12">
        <v>0.219</v>
      </c>
      <c r="D41" s="9"/>
      <c r="E41" s="9"/>
      <c r="F41" s="9"/>
      <c r="G41" s="9"/>
      <c r="H41" s="9"/>
      <c r="I41" s="9"/>
      <c r="J41" s="7"/>
    </row>
    <row r="42" spans="1:10" x14ac:dyDescent="0.3">
      <c r="A42" s="13">
        <f t="shared" si="0"/>
        <v>14500</v>
      </c>
      <c r="B42" s="12">
        <v>0.23599999999999999</v>
      </c>
      <c r="C42" s="12">
        <v>0.23899999999999999</v>
      </c>
      <c r="D42" s="9"/>
      <c r="E42" s="9"/>
      <c r="F42" s="9"/>
      <c r="G42" s="9"/>
      <c r="H42" s="9"/>
      <c r="I42" s="9"/>
      <c r="J42" s="7"/>
    </row>
    <row r="43" spans="1:10" x14ac:dyDescent="0.3">
      <c r="A43" s="13">
        <f t="shared" si="0"/>
        <v>15000</v>
      </c>
      <c r="B43" s="12">
        <v>0.253</v>
      </c>
      <c r="C43" s="12" t="s">
        <v>20</v>
      </c>
      <c r="D43" s="9"/>
      <c r="E43" s="9"/>
      <c r="F43" s="9"/>
      <c r="G43" s="9"/>
      <c r="H43" s="9"/>
      <c r="I43" s="9"/>
      <c r="J43" s="7"/>
    </row>
    <row r="44" spans="1:10" x14ac:dyDescent="0.3">
      <c r="A44" s="13">
        <f t="shared" si="0"/>
        <v>15500</v>
      </c>
      <c r="B44" s="12">
        <v>0.28000000000000003</v>
      </c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>
        <f t="shared" si="0"/>
        <v>16000</v>
      </c>
      <c r="B45" s="12">
        <v>0.29899999999999999</v>
      </c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>
        <f t="shared" si="0"/>
        <v>16500</v>
      </c>
      <c r="B46" s="12">
        <v>0.32100000000000001</v>
      </c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>
        <f t="shared" si="0"/>
        <v>17000</v>
      </c>
      <c r="B47" s="12">
        <v>0.34100000000000003</v>
      </c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>
        <f t="shared" si="0"/>
        <v>17500</v>
      </c>
      <c r="B48" s="12">
        <v>0.35899999999999999</v>
      </c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>
        <f>A48+500</f>
        <v>18000</v>
      </c>
      <c r="B49" s="12">
        <v>0.374</v>
      </c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>
        <f t="shared" si="0"/>
        <v>18500</v>
      </c>
      <c r="B50" s="12">
        <v>0.39400000000000002</v>
      </c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>
        <f t="shared" si="0"/>
        <v>19000</v>
      </c>
      <c r="B51" s="12">
        <v>0.42399999999999999</v>
      </c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>
        <f t="shared" si="0"/>
        <v>19500</v>
      </c>
      <c r="B52" s="12">
        <v>0.44900000000000001</v>
      </c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>
        <f t="shared" si="0"/>
        <v>20000</v>
      </c>
      <c r="B53" s="12">
        <v>0.48099999999999998</v>
      </c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>
        <f t="shared" si="0"/>
        <v>20500</v>
      </c>
      <c r="B54" s="12">
        <v>0.52800000000000002</v>
      </c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>
        <f t="shared" si="0"/>
        <v>21000</v>
      </c>
      <c r="B55" s="12">
        <v>0.56499999999999995</v>
      </c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>
        <f t="shared" si="0"/>
        <v>21500</v>
      </c>
      <c r="B56" s="12">
        <v>0.61699999999999999</v>
      </c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>
        <f t="shared" si="0"/>
        <v>22000</v>
      </c>
      <c r="B57" s="12">
        <v>0.63</v>
      </c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>
        <v>22286</v>
      </c>
      <c r="B58" s="12" t="s">
        <v>11</v>
      </c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3852D-9559-409A-98AB-3F0B2800959D}">
  <dimension ref="A1:C107"/>
  <sheetViews>
    <sheetView workbookViewId="0">
      <selection sqref="A1:C1"/>
    </sheetView>
  </sheetViews>
  <sheetFormatPr defaultRowHeight="14.4" x14ac:dyDescent="0.3"/>
  <cols>
    <col min="1" max="1" width="23" bestFit="1" customWidth="1"/>
    <col min="2" max="2" width="10.5546875" bestFit="1" customWidth="1"/>
  </cols>
  <sheetData>
    <row r="1" spans="1:3" x14ac:dyDescent="0.3">
      <c r="A1" t="s">
        <v>48</v>
      </c>
      <c r="B1" t="s">
        <v>49</v>
      </c>
      <c r="C1" t="s">
        <v>50</v>
      </c>
    </row>
    <row r="2" spans="1:3" x14ac:dyDescent="0.3">
      <c r="A2" t="s">
        <v>15</v>
      </c>
      <c r="B2">
        <v>0</v>
      </c>
      <c r="C2">
        <v>2.7E-2</v>
      </c>
    </row>
    <row r="3" spans="1:3" x14ac:dyDescent="0.3">
      <c r="A3" t="s">
        <v>15</v>
      </c>
      <c r="B3">
        <v>1500</v>
      </c>
      <c r="C3">
        <v>2.7E-2</v>
      </c>
    </row>
    <row r="4" spans="1:3" x14ac:dyDescent="0.3">
      <c r="A4" t="s">
        <v>15</v>
      </c>
      <c r="B4">
        <v>3000</v>
      </c>
      <c r="C4">
        <v>3.1E-2</v>
      </c>
    </row>
    <row r="5" spans="1:3" x14ac:dyDescent="0.3">
      <c r="A5" t="s">
        <v>15</v>
      </c>
      <c r="B5">
        <v>4500</v>
      </c>
      <c r="C5">
        <v>4.2000000000000003E-2</v>
      </c>
    </row>
    <row r="6" spans="1:3" x14ac:dyDescent="0.3">
      <c r="A6" t="s">
        <v>15</v>
      </c>
      <c r="B6">
        <v>6000</v>
      </c>
      <c r="C6">
        <v>4.7E-2</v>
      </c>
    </row>
    <row r="7" spans="1:3" x14ac:dyDescent="0.3">
      <c r="A7" t="s">
        <v>15</v>
      </c>
      <c r="B7">
        <v>7500</v>
      </c>
      <c r="C7">
        <v>6.5000000000000002E-2</v>
      </c>
    </row>
    <row r="8" spans="1:3" x14ac:dyDescent="0.3">
      <c r="A8" t="s">
        <v>15</v>
      </c>
      <c r="B8">
        <v>9000</v>
      </c>
      <c r="C8">
        <v>8.3000000000000004E-2</v>
      </c>
    </row>
    <row r="9" spans="1:3" x14ac:dyDescent="0.3">
      <c r="A9" t="s">
        <v>15</v>
      </c>
      <c r="B9">
        <v>10500</v>
      </c>
      <c r="C9">
        <v>8.7999999999999995E-2</v>
      </c>
    </row>
    <row r="10" spans="1:3" x14ac:dyDescent="0.3">
      <c r="A10" t="s">
        <v>15</v>
      </c>
      <c r="B10">
        <v>12000</v>
      </c>
      <c r="C10">
        <v>0.10299999999999999</v>
      </c>
    </row>
    <row r="11" spans="1:3" x14ac:dyDescent="0.3">
      <c r="A11" t="s">
        <v>15</v>
      </c>
      <c r="B11">
        <v>13500</v>
      </c>
      <c r="C11">
        <v>0.11799999999999999</v>
      </c>
    </row>
    <row r="12" spans="1:3" x14ac:dyDescent="0.3">
      <c r="A12" t="s">
        <v>15</v>
      </c>
      <c r="B12">
        <v>15000</v>
      </c>
      <c r="C12">
        <v>0.13400000000000001</v>
      </c>
    </row>
    <row r="13" spans="1:3" x14ac:dyDescent="0.3">
      <c r="A13" t="s">
        <v>15</v>
      </c>
      <c r="B13">
        <v>16500</v>
      </c>
      <c r="C13">
        <v>0.15</v>
      </c>
    </row>
    <row r="14" spans="1:3" x14ac:dyDescent="0.3">
      <c r="A14" t="s">
        <v>15</v>
      </c>
      <c r="B14">
        <v>18000</v>
      </c>
      <c r="C14">
        <v>0.17299999999999999</v>
      </c>
    </row>
    <row r="15" spans="1:3" x14ac:dyDescent="0.3">
      <c r="A15" t="s">
        <v>15</v>
      </c>
      <c r="B15">
        <v>19500</v>
      </c>
      <c r="C15">
        <v>0.184</v>
      </c>
    </row>
    <row r="16" spans="1:3" x14ac:dyDescent="0.3">
      <c r="A16" t="s">
        <v>15</v>
      </c>
      <c r="B16">
        <v>21000</v>
      </c>
      <c r="C16">
        <v>0.20200000000000001</v>
      </c>
    </row>
    <row r="17" spans="1:3" x14ac:dyDescent="0.3">
      <c r="A17" t="s">
        <v>15</v>
      </c>
      <c r="B17">
        <v>22500</v>
      </c>
      <c r="C17">
        <v>0.222</v>
      </c>
    </row>
    <row r="18" spans="1:3" x14ac:dyDescent="0.3">
      <c r="A18" t="s">
        <v>15</v>
      </c>
      <c r="B18">
        <v>24000</v>
      </c>
      <c r="C18">
        <v>0.248</v>
      </c>
    </row>
    <row r="19" spans="1:3" x14ac:dyDescent="0.3">
      <c r="A19" t="s">
        <v>15</v>
      </c>
      <c r="B19">
        <v>25500</v>
      </c>
      <c r="C19">
        <v>0.26900000000000002</v>
      </c>
    </row>
    <row r="20" spans="1:3" x14ac:dyDescent="0.3">
      <c r="A20" t="s">
        <v>15</v>
      </c>
      <c r="B20">
        <v>27000</v>
      </c>
      <c r="C20">
        <v>0.28999999999999998</v>
      </c>
    </row>
    <row r="21" spans="1:3" x14ac:dyDescent="0.3">
      <c r="A21" t="s">
        <v>15</v>
      </c>
      <c r="B21">
        <v>28500</v>
      </c>
      <c r="C21">
        <v>0.318</v>
      </c>
    </row>
    <row r="22" spans="1:3" x14ac:dyDescent="0.3">
      <c r="A22" t="s">
        <v>15</v>
      </c>
      <c r="B22">
        <v>30000</v>
      </c>
      <c r="C22">
        <v>0.34899999999999998</v>
      </c>
    </row>
    <row r="23" spans="1:3" x14ac:dyDescent="0.3">
      <c r="A23" t="s">
        <v>15</v>
      </c>
      <c r="B23">
        <v>31500</v>
      </c>
      <c r="C23">
        <v>0.38300000000000001</v>
      </c>
    </row>
    <row r="24" spans="1:3" x14ac:dyDescent="0.3">
      <c r="A24" t="s">
        <v>15</v>
      </c>
      <c r="B24">
        <v>33000</v>
      </c>
      <c r="C24">
        <v>0.41799999999999998</v>
      </c>
    </row>
    <row r="25" spans="1:3" x14ac:dyDescent="0.3">
      <c r="A25" t="s">
        <v>15</v>
      </c>
      <c r="B25">
        <v>34500</v>
      </c>
      <c r="C25">
        <v>0.45700000000000002</v>
      </c>
    </row>
    <row r="26" spans="1:3" x14ac:dyDescent="0.3">
      <c r="A26" t="s">
        <v>15</v>
      </c>
      <c r="B26">
        <v>36000</v>
      </c>
      <c r="C26">
        <v>0.48599999999999999</v>
      </c>
    </row>
    <row r="27" spans="1:3" x14ac:dyDescent="0.3">
      <c r="A27" t="s">
        <v>16</v>
      </c>
      <c r="B27">
        <v>0</v>
      </c>
      <c r="C27">
        <v>1.2999999999999999E-2</v>
      </c>
    </row>
    <row r="28" spans="1:3" x14ac:dyDescent="0.3">
      <c r="A28" t="s">
        <v>16</v>
      </c>
      <c r="B28">
        <v>1500</v>
      </c>
      <c r="C28">
        <v>1.7000000000000001E-2</v>
      </c>
    </row>
    <row r="29" spans="1:3" x14ac:dyDescent="0.3">
      <c r="A29" t="s">
        <v>16</v>
      </c>
      <c r="B29">
        <v>3000</v>
      </c>
      <c r="C29">
        <v>2.1999999999999999E-2</v>
      </c>
    </row>
    <row r="30" spans="1:3" x14ac:dyDescent="0.3">
      <c r="A30" t="s">
        <v>16</v>
      </c>
      <c r="B30">
        <v>4500</v>
      </c>
      <c r="C30">
        <v>2.9000000000000001E-2</v>
      </c>
    </row>
    <row r="31" spans="1:3" x14ac:dyDescent="0.3">
      <c r="A31" t="s">
        <v>16</v>
      </c>
      <c r="B31">
        <v>6000</v>
      </c>
      <c r="C31">
        <v>3.6999999999999998E-2</v>
      </c>
    </row>
    <row r="32" spans="1:3" x14ac:dyDescent="0.3">
      <c r="A32" t="s">
        <v>16</v>
      </c>
      <c r="B32">
        <v>7500</v>
      </c>
      <c r="C32">
        <v>4.8000000000000001E-2</v>
      </c>
    </row>
    <row r="33" spans="1:3" x14ac:dyDescent="0.3">
      <c r="A33" t="s">
        <v>16</v>
      </c>
      <c r="B33">
        <v>9000</v>
      </c>
      <c r="C33">
        <v>5.5E-2</v>
      </c>
    </row>
    <row r="34" spans="1:3" x14ac:dyDescent="0.3">
      <c r="A34" t="s">
        <v>16</v>
      </c>
      <c r="B34">
        <v>10500</v>
      </c>
      <c r="C34">
        <v>6.6000000000000003E-2</v>
      </c>
    </row>
    <row r="35" spans="1:3" x14ac:dyDescent="0.3">
      <c r="A35" t="s">
        <v>16</v>
      </c>
      <c r="B35">
        <v>12000</v>
      </c>
      <c r="C35">
        <v>7.8E-2</v>
      </c>
    </row>
    <row r="36" spans="1:3" x14ac:dyDescent="0.3">
      <c r="A36" t="s">
        <v>16</v>
      </c>
      <c r="B36">
        <v>13500</v>
      </c>
      <c r="C36">
        <v>9.2999999999999999E-2</v>
      </c>
    </row>
    <row r="37" spans="1:3" x14ac:dyDescent="0.3">
      <c r="A37" t="s">
        <v>16</v>
      </c>
      <c r="B37">
        <v>15000</v>
      </c>
      <c r="C37">
        <v>0.105</v>
      </c>
    </row>
    <row r="38" spans="1:3" x14ac:dyDescent="0.3">
      <c r="A38" t="s">
        <v>16</v>
      </c>
      <c r="B38">
        <v>16500</v>
      </c>
      <c r="C38">
        <v>0.11899999999999999</v>
      </c>
    </row>
    <row r="39" spans="1:3" x14ac:dyDescent="0.3">
      <c r="A39" t="s">
        <v>16</v>
      </c>
      <c r="B39">
        <v>18000</v>
      </c>
      <c r="C39">
        <v>0.13500000000000001</v>
      </c>
    </row>
    <row r="40" spans="1:3" x14ac:dyDescent="0.3">
      <c r="A40" t="s">
        <v>16</v>
      </c>
      <c r="B40">
        <v>19500</v>
      </c>
      <c r="C40">
        <v>0.156</v>
      </c>
    </row>
    <row r="41" spans="1:3" x14ac:dyDescent="0.3">
      <c r="A41" t="s">
        <v>16</v>
      </c>
      <c r="B41">
        <v>21000</v>
      </c>
      <c r="C41">
        <v>0.17599999999999999</v>
      </c>
    </row>
    <row r="42" spans="1:3" x14ac:dyDescent="0.3">
      <c r="A42" t="s">
        <v>16</v>
      </c>
      <c r="B42">
        <v>22500</v>
      </c>
      <c r="C42">
        <v>0.19700000000000001</v>
      </c>
    </row>
    <row r="43" spans="1:3" x14ac:dyDescent="0.3">
      <c r="A43" t="s">
        <v>16</v>
      </c>
      <c r="B43">
        <v>24000</v>
      </c>
      <c r="C43">
        <v>0.216</v>
      </c>
    </row>
    <row r="44" spans="1:3" x14ac:dyDescent="0.3">
      <c r="A44" t="s">
        <v>16</v>
      </c>
      <c r="B44">
        <v>25500</v>
      </c>
      <c r="C44">
        <v>0.23799999999999999</v>
      </c>
    </row>
    <row r="45" spans="1:3" x14ac:dyDescent="0.3">
      <c r="A45" t="s">
        <v>16</v>
      </c>
      <c r="B45">
        <v>27000</v>
      </c>
      <c r="C45">
        <v>0.27</v>
      </c>
    </row>
    <row r="46" spans="1:3" x14ac:dyDescent="0.3">
      <c r="A46" t="s">
        <v>16</v>
      </c>
      <c r="B46">
        <v>28500</v>
      </c>
      <c r="C46">
        <v>0.30199999999999999</v>
      </c>
    </row>
    <row r="47" spans="1:3" x14ac:dyDescent="0.3">
      <c r="A47" t="s">
        <v>16</v>
      </c>
      <c r="B47">
        <v>30000</v>
      </c>
      <c r="C47">
        <v>0.33600000000000002</v>
      </c>
    </row>
    <row r="48" spans="1:3" x14ac:dyDescent="0.3">
      <c r="A48" t="s">
        <v>16</v>
      </c>
      <c r="B48">
        <v>31500</v>
      </c>
      <c r="C48">
        <v>0.377</v>
      </c>
    </row>
    <row r="49" spans="1:3" x14ac:dyDescent="0.3">
      <c r="A49" t="s">
        <v>16</v>
      </c>
      <c r="B49">
        <v>33000</v>
      </c>
      <c r="C49">
        <v>0.434</v>
      </c>
    </row>
    <row r="50" spans="1:3" x14ac:dyDescent="0.3">
      <c r="A50" t="s">
        <v>16</v>
      </c>
      <c r="B50">
        <v>34500</v>
      </c>
      <c r="C50">
        <v>0.47</v>
      </c>
    </row>
    <row r="51" spans="1:3" x14ac:dyDescent="0.3">
      <c r="A51" t="s">
        <v>36</v>
      </c>
      <c r="B51">
        <v>0</v>
      </c>
      <c r="C51">
        <v>1.0999999999999999E-2</v>
      </c>
    </row>
    <row r="52" spans="1:3" x14ac:dyDescent="0.3">
      <c r="A52" t="s">
        <v>36</v>
      </c>
      <c r="B52">
        <v>1500</v>
      </c>
      <c r="C52">
        <v>1.7999999999999999E-2</v>
      </c>
    </row>
    <row r="53" spans="1:3" x14ac:dyDescent="0.3">
      <c r="A53" t="s">
        <v>36</v>
      </c>
      <c r="B53">
        <v>3000</v>
      </c>
      <c r="C53">
        <v>2.1999999999999999E-2</v>
      </c>
    </row>
    <row r="54" spans="1:3" x14ac:dyDescent="0.3">
      <c r="A54" t="s">
        <v>36</v>
      </c>
      <c r="B54">
        <v>4500</v>
      </c>
      <c r="C54">
        <v>2.4E-2</v>
      </c>
    </row>
    <row r="55" spans="1:3" x14ac:dyDescent="0.3">
      <c r="A55" t="s">
        <v>36</v>
      </c>
      <c r="B55">
        <v>6000</v>
      </c>
      <c r="C55">
        <v>3.2000000000000001E-2</v>
      </c>
    </row>
    <row r="56" spans="1:3" x14ac:dyDescent="0.3">
      <c r="A56" t="s">
        <v>36</v>
      </c>
      <c r="B56">
        <v>7500</v>
      </c>
      <c r="C56">
        <v>4.2000000000000003E-2</v>
      </c>
    </row>
    <row r="57" spans="1:3" x14ac:dyDescent="0.3">
      <c r="A57" t="s">
        <v>36</v>
      </c>
      <c r="B57">
        <v>9000</v>
      </c>
      <c r="C57">
        <v>5.8999999999999997E-2</v>
      </c>
    </row>
    <row r="58" spans="1:3" x14ac:dyDescent="0.3">
      <c r="A58" t="s">
        <v>36</v>
      </c>
      <c r="B58">
        <v>10500</v>
      </c>
      <c r="C58">
        <v>6.9000000000000006E-2</v>
      </c>
    </row>
    <row r="59" spans="1:3" x14ac:dyDescent="0.3">
      <c r="A59" t="s">
        <v>36</v>
      </c>
      <c r="B59">
        <v>12000</v>
      </c>
      <c r="C59">
        <v>7.5999999999999998E-2</v>
      </c>
    </row>
    <row r="60" spans="1:3" x14ac:dyDescent="0.3">
      <c r="A60" t="s">
        <v>36</v>
      </c>
      <c r="B60">
        <v>13500</v>
      </c>
      <c r="C60">
        <v>8.2000000000000003E-2</v>
      </c>
    </row>
    <row r="61" spans="1:3" x14ac:dyDescent="0.3">
      <c r="A61" t="s">
        <v>36</v>
      </c>
      <c r="B61">
        <v>15000</v>
      </c>
      <c r="C61">
        <v>9.5000000000000001E-2</v>
      </c>
    </row>
    <row r="62" spans="1:3" x14ac:dyDescent="0.3">
      <c r="A62" t="s">
        <v>36</v>
      </c>
      <c r="B62">
        <v>16500</v>
      </c>
      <c r="C62">
        <v>0.111</v>
      </c>
    </row>
    <row r="63" spans="1:3" x14ac:dyDescent="0.3">
      <c r="A63" t="s">
        <v>36</v>
      </c>
      <c r="B63">
        <v>18000</v>
      </c>
      <c r="C63">
        <v>0.11899999999999999</v>
      </c>
    </row>
    <row r="64" spans="1:3" x14ac:dyDescent="0.3">
      <c r="A64" t="s">
        <v>36</v>
      </c>
      <c r="B64">
        <v>19500</v>
      </c>
      <c r="C64">
        <v>0.13300000000000001</v>
      </c>
    </row>
    <row r="65" spans="1:3" x14ac:dyDescent="0.3">
      <c r="A65" t="s">
        <v>36</v>
      </c>
      <c r="B65">
        <v>21000</v>
      </c>
      <c r="C65">
        <v>0.14399999999999999</v>
      </c>
    </row>
    <row r="66" spans="1:3" x14ac:dyDescent="0.3">
      <c r="A66" t="s">
        <v>36</v>
      </c>
      <c r="B66">
        <v>22500</v>
      </c>
      <c r="C66">
        <v>0.158</v>
      </c>
    </row>
    <row r="67" spans="1:3" x14ac:dyDescent="0.3">
      <c r="A67" t="s">
        <v>36</v>
      </c>
      <c r="B67">
        <v>24000</v>
      </c>
      <c r="C67">
        <v>0.17899999999999999</v>
      </c>
    </row>
    <row r="68" spans="1:3" x14ac:dyDescent="0.3">
      <c r="A68" t="s">
        <v>36</v>
      </c>
      <c r="B68">
        <v>25500</v>
      </c>
      <c r="C68">
        <v>0.19500000000000001</v>
      </c>
    </row>
    <row r="69" spans="1:3" x14ac:dyDescent="0.3">
      <c r="A69" t="s">
        <v>36</v>
      </c>
      <c r="B69">
        <v>27000</v>
      </c>
      <c r="C69">
        <v>0.22</v>
      </c>
    </row>
    <row r="70" spans="1:3" x14ac:dyDescent="0.3">
      <c r="A70" t="s">
        <v>36</v>
      </c>
      <c r="B70">
        <v>28500</v>
      </c>
      <c r="C70">
        <v>0.24</v>
      </c>
    </row>
    <row r="71" spans="1:3" x14ac:dyDescent="0.3">
      <c r="A71" t="s">
        <v>36</v>
      </c>
      <c r="B71">
        <v>30000</v>
      </c>
      <c r="C71">
        <v>0.26100000000000001</v>
      </c>
    </row>
    <row r="72" spans="1:3" x14ac:dyDescent="0.3">
      <c r="A72" t="s">
        <v>36</v>
      </c>
      <c r="B72">
        <v>31500</v>
      </c>
      <c r="C72">
        <v>0.28199999999999997</v>
      </c>
    </row>
    <row r="73" spans="1:3" x14ac:dyDescent="0.3">
      <c r="A73" t="s">
        <v>36</v>
      </c>
      <c r="B73">
        <v>33000</v>
      </c>
      <c r="C73">
        <v>0.30399999999999999</v>
      </c>
    </row>
    <row r="74" spans="1:3" x14ac:dyDescent="0.3">
      <c r="A74" t="s">
        <v>36</v>
      </c>
      <c r="B74">
        <v>34500</v>
      </c>
      <c r="C74">
        <v>0.33100000000000002</v>
      </c>
    </row>
    <row r="75" spans="1:3" x14ac:dyDescent="0.3">
      <c r="A75" t="s">
        <v>36</v>
      </c>
      <c r="B75">
        <v>36000</v>
      </c>
      <c r="C75">
        <v>0.35699999999999998</v>
      </c>
    </row>
    <row r="76" spans="1:3" x14ac:dyDescent="0.3">
      <c r="A76" t="s">
        <v>36</v>
      </c>
      <c r="B76">
        <v>37500</v>
      </c>
      <c r="C76">
        <v>0.39300000000000002</v>
      </c>
    </row>
    <row r="77" spans="1:3" x14ac:dyDescent="0.3">
      <c r="A77" t="s">
        <v>36</v>
      </c>
      <c r="B77">
        <v>39000</v>
      </c>
      <c r="C77">
        <v>0.41799999999999998</v>
      </c>
    </row>
    <row r="78" spans="1:3" x14ac:dyDescent="0.3">
      <c r="A78" t="s">
        <v>36</v>
      </c>
      <c r="B78">
        <v>40500</v>
      </c>
      <c r="C78">
        <v>0.46800000000000003</v>
      </c>
    </row>
    <row r="79" spans="1:3" x14ac:dyDescent="0.3">
      <c r="A79" t="s">
        <v>36</v>
      </c>
      <c r="B79">
        <v>42000</v>
      </c>
      <c r="C79">
        <v>0.50800000000000001</v>
      </c>
    </row>
    <row r="80" spans="1:3" x14ac:dyDescent="0.3">
      <c r="A80" t="s">
        <v>36</v>
      </c>
      <c r="B80">
        <v>43500</v>
      </c>
      <c r="C80">
        <v>0.53800000000000003</v>
      </c>
    </row>
    <row r="81" spans="1:3" x14ac:dyDescent="0.3">
      <c r="A81" t="s">
        <v>36</v>
      </c>
      <c r="B81">
        <v>45000</v>
      </c>
      <c r="C81">
        <v>0.61</v>
      </c>
    </row>
    <row r="82" spans="1:3" x14ac:dyDescent="0.3">
      <c r="A82" t="s">
        <v>19</v>
      </c>
      <c r="B82">
        <v>0</v>
      </c>
      <c r="C82">
        <v>2.5000000000000001E-2</v>
      </c>
    </row>
    <row r="83" spans="1:3" x14ac:dyDescent="0.3">
      <c r="A83" t="s">
        <v>19</v>
      </c>
      <c r="B83">
        <v>1500</v>
      </c>
      <c r="C83">
        <v>3.1E-2</v>
      </c>
    </row>
    <row r="84" spans="1:3" x14ac:dyDescent="0.3">
      <c r="A84" t="s">
        <v>19</v>
      </c>
      <c r="B84">
        <v>3000</v>
      </c>
      <c r="C84">
        <v>3.4000000000000002E-2</v>
      </c>
    </row>
    <row r="85" spans="1:3" x14ac:dyDescent="0.3">
      <c r="A85" t="s">
        <v>19</v>
      </c>
      <c r="B85">
        <v>4500</v>
      </c>
      <c r="C85">
        <v>4.7E-2</v>
      </c>
    </row>
    <row r="86" spans="1:3" x14ac:dyDescent="0.3">
      <c r="A86" t="s">
        <v>19</v>
      </c>
      <c r="B86">
        <v>6000</v>
      </c>
      <c r="C86">
        <v>5.5E-2</v>
      </c>
    </row>
    <row r="87" spans="1:3" x14ac:dyDescent="0.3">
      <c r="A87" t="s">
        <v>19</v>
      </c>
      <c r="B87">
        <v>7500</v>
      </c>
      <c r="C87">
        <v>6.9000000000000006E-2</v>
      </c>
    </row>
    <row r="88" spans="1:3" x14ac:dyDescent="0.3">
      <c r="A88" t="s">
        <v>19</v>
      </c>
      <c r="B88">
        <v>9000</v>
      </c>
      <c r="C88">
        <v>7.3999999999999996E-2</v>
      </c>
    </row>
    <row r="89" spans="1:3" x14ac:dyDescent="0.3">
      <c r="A89" t="s">
        <v>19</v>
      </c>
      <c r="B89">
        <v>10500</v>
      </c>
      <c r="C89">
        <v>8.7999999999999995E-2</v>
      </c>
    </row>
    <row r="90" spans="1:3" x14ac:dyDescent="0.3">
      <c r="A90" t="s">
        <v>19</v>
      </c>
      <c r="B90">
        <v>12000</v>
      </c>
      <c r="C90">
        <v>0.10199999999999999</v>
      </c>
    </row>
    <row r="91" spans="1:3" x14ac:dyDescent="0.3">
      <c r="A91" t="s">
        <v>19</v>
      </c>
      <c r="B91">
        <v>13500</v>
      </c>
      <c r="C91">
        <v>0.113</v>
      </c>
    </row>
    <row r="92" spans="1:3" x14ac:dyDescent="0.3">
      <c r="A92" t="s">
        <v>19</v>
      </c>
      <c r="B92">
        <v>15000</v>
      </c>
      <c r="C92">
        <v>0.128</v>
      </c>
    </row>
    <row r="93" spans="1:3" x14ac:dyDescent="0.3">
      <c r="A93" t="s">
        <v>19</v>
      </c>
      <c r="B93">
        <v>16500</v>
      </c>
      <c r="C93">
        <v>0.14099999999999999</v>
      </c>
    </row>
    <row r="94" spans="1:3" x14ac:dyDescent="0.3">
      <c r="A94" t="s">
        <v>19</v>
      </c>
      <c r="B94">
        <v>18000</v>
      </c>
      <c r="C94">
        <v>0.156</v>
      </c>
    </row>
    <row r="95" spans="1:3" x14ac:dyDescent="0.3">
      <c r="A95" t="s">
        <v>19</v>
      </c>
      <c r="B95">
        <v>19500</v>
      </c>
      <c r="C95">
        <v>0.16800000000000001</v>
      </c>
    </row>
    <row r="96" spans="1:3" x14ac:dyDescent="0.3">
      <c r="A96" t="s">
        <v>19</v>
      </c>
      <c r="B96">
        <v>21000</v>
      </c>
      <c r="C96">
        <v>0.184</v>
      </c>
    </row>
    <row r="97" spans="1:3" x14ac:dyDescent="0.3">
      <c r="A97" t="s">
        <v>19</v>
      </c>
      <c r="B97">
        <v>22500</v>
      </c>
      <c r="C97">
        <v>0.20399999999999999</v>
      </c>
    </row>
    <row r="98" spans="1:3" x14ac:dyDescent="0.3">
      <c r="A98" t="s">
        <v>19</v>
      </c>
      <c r="B98">
        <v>24000</v>
      </c>
      <c r="C98">
        <v>0.22800000000000001</v>
      </c>
    </row>
    <row r="99" spans="1:3" x14ac:dyDescent="0.3">
      <c r="A99" t="s">
        <v>19</v>
      </c>
      <c r="B99">
        <v>25500</v>
      </c>
      <c r="C99">
        <v>0.25</v>
      </c>
    </row>
    <row r="100" spans="1:3" x14ac:dyDescent="0.3">
      <c r="A100" t="s">
        <v>19</v>
      </c>
      <c r="B100">
        <v>27000</v>
      </c>
      <c r="C100">
        <v>0.27700000000000002</v>
      </c>
    </row>
    <row r="101" spans="1:3" x14ac:dyDescent="0.3">
      <c r="A101" t="s">
        <v>19</v>
      </c>
      <c r="B101">
        <v>28500</v>
      </c>
      <c r="C101">
        <v>0.30199999999999999</v>
      </c>
    </row>
    <row r="102" spans="1:3" x14ac:dyDescent="0.3">
      <c r="A102" t="s">
        <v>19</v>
      </c>
      <c r="B102">
        <v>30000</v>
      </c>
      <c r="C102">
        <v>0.33</v>
      </c>
    </row>
    <row r="103" spans="1:3" x14ac:dyDescent="0.3">
      <c r="A103" t="s">
        <v>19</v>
      </c>
      <c r="B103">
        <v>31500</v>
      </c>
      <c r="C103">
        <v>0.371</v>
      </c>
    </row>
    <row r="104" spans="1:3" x14ac:dyDescent="0.3">
      <c r="A104" t="s">
        <v>19</v>
      </c>
      <c r="B104">
        <v>33000</v>
      </c>
      <c r="C104">
        <v>0.41299999999999998</v>
      </c>
    </row>
    <row r="105" spans="1:3" x14ac:dyDescent="0.3">
      <c r="A105" t="s">
        <v>19</v>
      </c>
      <c r="B105">
        <v>34500</v>
      </c>
      <c r="C105">
        <v>0.44800000000000001</v>
      </c>
    </row>
    <row r="106" spans="1:3" x14ac:dyDescent="0.3">
      <c r="A106" t="s">
        <v>19</v>
      </c>
      <c r="B106">
        <v>36000</v>
      </c>
      <c r="C106">
        <v>0.51900000000000002</v>
      </c>
    </row>
    <row r="107" spans="1:3" x14ac:dyDescent="0.3">
      <c r="A107" t="s">
        <v>19</v>
      </c>
      <c r="B107">
        <v>37500</v>
      </c>
      <c r="C107">
        <v>0.63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A243B-14F0-477A-BCE3-565923CF768F}">
  <sheetPr codeName="Sheet17"/>
  <dimension ref="A1:K209"/>
  <sheetViews>
    <sheetView view="pageBreakPreview" zoomScale="85" zoomScaleNormal="100" zoomScaleSheetLayoutView="85" workbookViewId="0">
      <selection activeCell="D16" sqref="D16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29</v>
      </c>
      <c r="F1" s="26"/>
      <c r="G1" s="27"/>
    </row>
    <row r="2" spans="1:11" x14ac:dyDescent="0.3">
      <c r="E2" s="8" t="s">
        <v>7</v>
      </c>
      <c r="F2" s="9">
        <v>0.24890000000000001</v>
      </c>
      <c r="G2" s="4" t="s">
        <v>4</v>
      </c>
    </row>
    <row r="3" spans="1:11" x14ac:dyDescent="0.3">
      <c r="A3" s="9"/>
      <c r="E3" s="8" t="s">
        <v>6</v>
      </c>
      <c r="F3" s="9">
        <v>1.5015000000000001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70.099999999999994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5.0000000000000001E-3</v>
      </c>
      <c r="E6" s="8"/>
      <c r="G6" s="4"/>
    </row>
    <row r="7" spans="1:11" x14ac:dyDescent="0.3">
      <c r="A7" s="24" t="s">
        <v>43</v>
      </c>
      <c r="B7">
        <v>5.0000000000000001E-3</v>
      </c>
      <c r="E7" s="6" t="s">
        <v>13</v>
      </c>
      <c r="F7">
        <v>100.1</v>
      </c>
      <c r="G7" s="4" t="s">
        <v>2</v>
      </c>
    </row>
    <row r="8" spans="1:11" x14ac:dyDescent="0.3">
      <c r="A8" s="10"/>
      <c r="E8" s="6" t="s">
        <v>3</v>
      </c>
      <c r="F8" s="7">
        <v>70.099999999999994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37.54</v>
      </c>
      <c r="G10" s="4" t="s">
        <v>0</v>
      </c>
    </row>
    <row r="11" spans="1:11" x14ac:dyDescent="0.3">
      <c r="E11" s="6" t="s">
        <v>1</v>
      </c>
      <c r="F11" s="7">
        <v>26.28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5.0000000000000001E-3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0.01</v>
      </c>
      <c r="C14" s="12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48" si="0">A14+500</f>
        <v>1000</v>
      </c>
      <c r="B15" s="12">
        <v>1.2999999999999999E-2</v>
      </c>
      <c r="C15" s="12"/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1.7000000000000001E-2</v>
      </c>
      <c r="C16" s="12">
        <v>1.7000000000000001E-2</v>
      </c>
      <c r="D16" s="9" t="s">
        <v>41</v>
      </c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2.1000000000000001E-2</v>
      </c>
      <c r="C17" s="12">
        <v>2.3E-2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2.5000000000000001E-2</v>
      </c>
      <c r="C18" s="12">
        <v>2.7E-2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3.1E-2</v>
      </c>
      <c r="C19" s="12">
        <v>3.1E-2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3.9E-2</v>
      </c>
      <c r="C20" s="12">
        <v>4.1000000000000002E-2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4.5999999999999999E-2</v>
      </c>
      <c r="C21" s="12">
        <v>4.4999999999999998E-2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0.05</v>
      </c>
      <c r="C22" s="12">
        <v>0.05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5.7000000000000002E-2</v>
      </c>
      <c r="C23" s="12">
        <v>5.6000000000000001E-2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6.3E-2</v>
      </c>
      <c r="C24" s="12">
        <v>6.4000000000000001E-2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7.3999999999999996E-2</v>
      </c>
      <c r="C25" s="12">
        <v>7.1999999999999995E-2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0.08</v>
      </c>
      <c r="C26" s="12">
        <v>8.5000000000000006E-2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8.7999999999999995E-2</v>
      </c>
      <c r="C27" s="12">
        <v>0.09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9.8000000000000004E-2</v>
      </c>
      <c r="C28" s="12">
        <v>9.4E-2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8000</v>
      </c>
      <c r="B29" s="12">
        <v>0.105</v>
      </c>
      <c r="C29" s="12">
        <v>0.10299999999999999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0.11799999999999999</v>
      </c>
      <c r="C30" s="12">
        <v>0.112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9000</v>
      </c>
      <c r="B31" s="12">
        <v>0.123</v>
      </c>
      <c r="C31" s="12">
        <v>0.11799999999999999</v>
      </c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9500</v>
      </c>
      <c r="B32" s="12">
        <v>0.13400000000000001</v>
      </c>
      <c r="C32" s="12">
        <v>0.13100000000000001</v>
      </c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10000</v>
      </c>
      <c r="B33" s="12">
        <v>0.154</v>
      </c>
      <c r="C33" s="12">
        <v>0.15</v>
      </c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10500</v>
      </c>
      <c r="B34" s="12">
        <v>0.16700000000000001</v>
      </c>
      <c r="C34" s="12">
        <v>0.17100000000000001</v>
      </c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11000</v>
      </c>
      <c r="B35" s="12">
        <v>0.182</v>
      </c>
      <c r="C35" s="12">
        <v>0.184</v>
      </c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11500</v>
      </c>
      <c r="B36" s="12">
        <v>0.20100000000000001</v>
      </c>
      <c r="C36" s="12">
        <v>0.20100000000000001</v>
      </c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12000</v>
      </c>
      <c r="B37" s="12">
        <v>0.22</v>
      </c>
      <c r="C37" s="12">
        <v>0.221</v>
      </c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12500</v>
      </c>
      <c r="B38" s="12">
        <v>0.23599999999999999</v>
      </c>
      <c r="C38" s="12">
        <v>0.23799999999999999</v>
      </c>
      <c r="D38" s="9"/>
      <c r="E38" s="9"/>
      <c r="F38" s="9"/>
      <c r="G38" s="9"/>
      <c r="H38" s="9"/>
      <c r="I38" s="9"/>
      <c r="J38" s="7"/>
    </row>
    <row r="39" spans="1:10" x14ac:dyDescent="0.3">
      <c r="A39" s="13">
        <f t="shared" si="0"/>
        <v>13000</v>
      </c>
      <c r="B39" s="12">
        <v>0.255</v>
      </c>
      <c r="C39" s="12" t="s">
        <v>20</v>
      </c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13500</v>
      </c>
      <c r="B40" s="12">
        <v>0.27700000000000002</v>
      </c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14000</v>
      </c>
      <c r="B41" s="12">
        <v>0.3</v>
      </c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>
        <f t="shared" si="0"/>
        <v>14500</v>
      </c>
      <c r="B42" s="12">
        <v>0.317</v>
      </c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>
        <f t="shared" si="0"/>
        <v>15000</v>
      </c>
      <c r="B43" s="12">
        <v>0.35699999999999998</v>
      </c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>
        <f t="shared" si="0"/>
        <v>15500</v>
      </c>
      <c r="B44" s="12">
        <v>0.38700000000000001</v>
      </c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>
        <f t="shared" si="0"/>
        <v>16000</v>
      </c>
      <c r="B45" s="12">
        <v>0.41499999999999998</v>
      </c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>
        <f t="shared" si="0"/>
        <v>16500</v>
      </c>
      <c r="B46" s="12">
        <v>0.46600000000000003</v>
      </c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>
        <f t="shared" si="0"/>
        <v>17000</v>
      </c>
      <c r="B47" s="12">
        <v>0.52100000000000002</v>
      </c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>
        <f t="shared" si="0"/>
        <v>17500</v>
      </c>
      <c r="B48" s="12">
        <v>0.57899999999999996</v>
      </c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>
        <f>A48+500</f>
        <v>18000</v>
      </c>
      <c r="B49" s="12">
        <v>0.63</v>
      </c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>
        <v>18361</v>
      </c>
      <c r="B50" s="12" t="s">
        <v>11</v>
      </c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F8F4-3307-4B10-97AA-A58608932318}">
  <sheetPr codeName="Sheet18"/>
  <dimension ref="A1:K209"/>
  <sheetViews>
    <sheetView view="pageBreakPreview" zoomScale="85" zoomScaleNormal="100" zoomScaleSheetLayoutView="85" workbookViewId="0">
      <selection activeCell="E1" sqref="E1:G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28</v>
      </c>
      <c r="F1" s="26"/>
      <c r="G1" s="27"/>
    </row>
    <row r="2" spans="1:11" x14ac:dyDescent="0.3">
      <c r="E2" s="8" t="s">
        <v>7</v>
      </c>
      <c r="F2" s="9">
        <v>0.24729999999999999</v>
      </c>
      <c r="G2" s="4" t="s">
        <v>4</v>
      </c>
    </row>
    <row r="3" spans="1:11" x14ac:dyDescent="0.3">
      <c r="A3" s="9"/>
      <c r="E3" s="8" t="s">
        <v>6</v>
      </c>
      <c r="F3" s="9">
        <v>1.5015000000000001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83.6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7.0000000000000001E-3</v>
      </c>
      <c r="E6" s="8"/>
      <c r="G6" s="4"/>
    </row>
    <row r="7" spans="1:11" x14ac:dyDescent="0.3">
      <c r="A7" s="24" t="s">
        <v>43</v>
      </c>
      <c r="B7">
        <v>1.9E-2</v>
      </c>
      <c r="E7" s="6" t="s">
        <v>13</v>
      </c>
      <c r="F7">
        <v>119.4</v>
      </c>
      <c r="G7" s="4" t="s">
        <v>2</v>
      </c>
    </row>
    <row r="8" spans="1:11" x14ac:dyDescent="0.3">
      <c r="A8" s="10"/>
      <c r="E8" s="6" t="s">
        <v>3</v>
      </c>
      <c r="F8" s="7">
        <v>83.6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44.79</v>
      </c>
      <c r="G10" s="4" t="s">
        <v>0</v>
      </c>
    </row>
    <row r="11" spans="1:11" x14ac:dyDescent="0.3">
      <c r="E11" s="6" t="s">
        <v>1</v>
      </c>
      <c r="F11" s="7">
        <v>31.36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1.9E-2</v>
      </c>
      <c r="C13" s="12">
        <v>1.6E-2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2.3E-2</v>
      </c>
      <c r="C14" s="12">
        <v>2.5999999999999999E-2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33" si="0">A14+500</f>
        <v>1000</v>
      </c>
      <c r="B15" s="12">
        <v>3.4000000000000002E-2</v>
      </c>
      <c r="C15" s="12">
        <v>4.3999999999999997E-2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4.2000000000000003E-2</v>
      </c>
      <c r="C16" s="12">
        <v>5.6000000000000001E-2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5.2999999999999999E-2</v>
      </c>
      <c r="C17" s="12">
        <v>0.06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6.5000000000000002E-2</v>
      </c>
      <c r="C18" s="12">
        <v>6.9000000000000006E-2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7.5999999999999998E-2</v>
      </c>
      <c r="C19" s="12">
        <v>7.3999999999999996E-2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8.4000000000000005E-2</v>
      </c>
      <c r="C20" s="12">
        <v>8.2000000000000003E-2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9.5000000000000001E-2</v>
      </c>
      <c r="C21" s="12">
        <v>9.4E-2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0.107</v>
      </c>
      <c r="C22" s="12">
        <v>0.104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0.11700000000000001</v>
      </c>
      <c r="C23" s="12">
        <v>0.121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0.127</v>
      </c>
      <c r="C24" s="12">
        <v>0.13300000000000001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0.14799999999999999</v>
      </c>
      <c r="C25" s="12">
        <v>0.14599999999999999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0.16700000000000001</v>
      </c>
      <c r="C26" s="12">
        <v>0.16500000000000001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0.182</v>
      </c>
      <c r="C27" s="12">
        <v>0.184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0.20599999999999999</v>
      </c>
      <c r="C28" s="12">
        <v>0.20799999999999999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8000</v>
      </c>
      <c r="B29" s="12">
        <v>0.245</v>
      </c>
      <c r="C29" s="12">
        <v>0.23899999999999999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0.29499999999999998</v>
      </c>
      <c r="C30" s="12" t="s">
        <v>20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9000</v>
      </c>
      <c r="B31" s="12">
        <v>0.36</v>
      </c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9500</v>
      </c>
      <c r="B32" s="12">
        <v>0.437</v>
      </c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10000</v>
      </c>
      <c r="B33" s="12">
        <v>0.53500000000000003</v>
      </c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>
        <v>10243</v>
      </c>
      <c r="B34" s="12" t="s">
        <v>11</v>
      </c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160C8-ABDC-43A2-A7EB-1EA201F536B0}">
  <sheetPr codeName="Sheet19"/>
  <dimension ref="A1:K209"/>
  <sheetViews>
    <sheetView view="pageBreakPreview" zoomScale="85" zoomScaleNormal="100" zoomScaleSheetLayoutView="85" workbookViewId="0">
      <selection activeCell="H8" sqref="H8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27</v>
      </c>
      <c r="F1" s="26"/>
      <c r="G1" s="27"/>
    </row>
    <row r="2" spans="1:11" x14ac:dyDescent="0.3">
      <c r="E2" s="8" t="s">
        <v>7</v>
      </c>
      <c r="F2" s="9">
        <v>0.24790000000000001</v>
      </c>
      <c r="G2" s="4" t="s">
        <v>4</v>
      </c>
    </row>
    <row r="3" spans="1:11" x14ac:dyDescent="0.3">
      <c r="A3" s="9"/>
      <c r="E3" s="8" t="s">
        <v>6</v>
      </c>
      <c r="F3" s="9">
        <v>1.4990000000000001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0.24790000000000001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83.6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8.0000000000000002E-3</v>
      </c>
      <c r="E6" s="8"/>
      <c r="G6" s="4"/>
    </row>
    <row r="7" spans="1:11" x14ac:dyDescent="0.3">
      <c r="A7" s="24" t="s">
        <v>43</v>
      </c>
      <c r="B7">
        <v>1.9E-2</v>
      </c>
      <c r="E7" s="6" t="s">
        <v>13</v>
      </c>
      <c r="F7">
        <v>119.4</v>
      </c>
      <c r="G7" s="4" t="s">
        <v>2</v>
      </c>
      <c r="H7">
        <f>F7/F8</f>
        <v>1.4282296650717705</v>
      </c>
    </row>
    <row r="8" spans="1:11" x14ac:dyDescent="0.3">
      <c r="A8" s="10"/>
      <c r="E8" s="6" t="s">
        <v>3</v>
      </c>
      <c r="F8" s="7">
        <v>83.6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44.79</v>
      </c>
      <c r="G10" s="4" t="s">
        <v>0</v>
      </c>
    </row>
    <row r="11" spans="1:11" x14ac:dyDescent="0.3">
      <c r="E11" s="6" t="s">
        <v>1</v>
      </c>
      <c r="F11" s="7">
        <v>31.36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1.9E-2</v>
      </c>
      <c r="C13" s="12">
        <v>2.1999999999999999E-2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v>500</v>
      </c>
      <c r="B14" s="12">
        <v>2.1999999999999999E-2</v>
      </c>
      <c r="C14" s="12">
        <v>0.03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>A14+500</f>
        <v>1000</v>
      </c>
      <c r="B15" s="12">
        <v>2.5000000000000001E-2</v>
      </c>
      <c r="C15" s="12">
        <v>3.5000000000000003E-2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ref="A16:A28" si="0">A15+500</f>
        <v>1500</v>
      </c>
      <c r="B16" s="12">
        <v>0.03</v>
      </c>
      <c r="C16" s="12">
        <v>3.7999999999999999E-2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3.6999999999999998E-2</v>
      </c>
      <c r="C17" s="12">
        <v>4.2999999999999997E-2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4.2999999999999997E-2</v>
      </c>
      <c r="C18" s="12">
        <v>4.8000000000000001E-2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5.1999999999999998E-2</v>
      </c>
      <c r="C19" s="12">
        <v>5.8999999999999997E-2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6.2E-2</v>
      </c>
      <c r="C20" s="12">
        <v>6.8000000000000005E-2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7.1999999999999995E-2</v>
      </c>
      <c r="C21" s="12">
        <v>7.2999999999999995E-2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0.08</v>
      </c>
      <c r="C22" s="12">
        <v>8.3000000000000004E-2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9.2999999999999999E-2</v>
      </c>
      <c r="C23" s="12">
        <v>9.5000000000000001E-2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0.104</v>
      </c>
      <c r="C24" s="12">
        <v>0.104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0.12</v>
      </c>
      <c r="C25" s="12">
        <v>0.115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0.14399999999999999</v>
      </c>
      <c r="C26" s="12">
        <v>0.13300000000000001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0.16300000000000001</v>
      </c>
      <c r="C27" s="12">
        <v>0.158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0.2</v>
      </c>
      <c r="C28" s="12">
        <v>0.17399999999999999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v>7908</v>
      </c>
      <c r="B29" s="12" t="s">
        <v>11</v>
      </c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/>
      <c r="B30" s="12"/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/>
      <c r="B31" s="12"/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/>
      <c r="B32" s="12"/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/>
      <c r="B33" s="12"/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/>
      <c r="B34" s="12"/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K209"/>
  <sheetViews>
    <sheetView view="pageBreakPreview" zoomScale="85" zoomScaleNormal="100" zoomScaleSheetLayoutView="85" workbookViewId="0">
      <selection activeCell="E1" sqref="E1:G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19</v>
      </c>
      <c r="F1" s="26"/>
      <c r="G1" s="27"/>
    </row>
    <row r="2" spans="1:11" x14ac:dyDescent="0.3">
      <c r="E2" s="8" t="s">
        <v>7</v>
      </c>
      <c r="F2" s="9">
        <v>0.24790000000000001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2.1999999999999999E-2</v>
      </c>
      <c r="E6" s="8"/>
      <c r="G6" s="4"/>
    </row>
    <row r="7" spans="1:11" x14ac:dyDescent="0.3">
      <c r="A7" s="24" t="s">
        <v>43</v>
      </c>
      <c r="B7">
        <v>2.5000000000000001E-2</v>
      </c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7">
        <v>17.52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2.5000000000000001E-2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A13+1500</f>
        <v>1500</v>
      </c>
      <c r="B14" s="12">
        <v>3.1E-2</v>
      </c>
      <c r="C14" s="12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38" si="0">A14+1500</f>
        <v>3000</v>
      </c>
      <c r="B15" s="12">
        <v>3.4000000000000002E-2</v>
      </c>
      <c r="C15" s="12">
        <v>3.3000000000000002E-2</v>
      </c>
      <c r="D15" s="9" t="s">
        <v>41</v>
      </c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4500</v>
      </c>
      <c r="B16" s="12">
        <v>4.7E-2</v>
      </c>
      <c r="C16" s="12">
        <v>4.4999999999999998E-2</v>
      </c>
      <c r="D16" s="9" t="s">
        <v>41</v>
      </c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6000</v>
      </c>
      <c r="B17" s="12">
        <v>5.5E-2</v>
      </c>
      <c r="C17" s="12">
        <v>5.5E-2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>
        <v>6.9000000000000006E-2</v>
      </c>
      <c r="C18" s="12">
        <v>6.4000000000000001E-2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>
        <v>7.3999999999999996E-2</v>
      </c>
      <c r="C19" s="12">
        <v>7.0999999999999994E-2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>
        <v>8.7999999999999995E-2</v>
      </c>
      <c r="C20" s="12">
        <v>8.5000000000000006E-2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>
        <v>0.10199999999999999</v>
      </c>
      <c r="C21" s="12">
        <v>9.7000000000000003E-2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>
        <v>0.113</v>
      </c>
      <c r="C22" s="12">
        <v>0.114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>
        <v>0.128</v>
      </c>
      <c r="C23" s="12">
        <v>0.13400000000000001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>
        <v>0.14099999999999999</v>
      </c>
      <c r="C24" s="12">
        <v>0.14299999999999999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>
        <v>0.156</v>
      </c>
      <c r="C25" s="12">
        <v>0.16200000000000001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>
        <v>0.16800000000000001</v>
      </c>
      <c r="C26" s="12">
        <v>0.17100000000000001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>
        <v>0.184</v>
      </c>
      <c r="C27" s="12">
        <v>0.187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>
        <v>0.20399999999999999</v>
      </c>
      <c r="C28" s="12">
        <v>0.21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24000</v>
      </c>
      <c r="B29" s="12">
        <v>0.22800000000000001</v>
      </c>
      <c r="C29" s="12">
        <v>0.23499999999999999</v>
      </c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>
        <v>0.25</v>
      </c>
      <c r="C30" s="12" t="s">
        <v>20</v>
      </c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>
        <v>0.27700000000000002</v>
      </c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28500</v>
      </c>
      <c r="B32" s="12">
        <v>0.30199999999999999</v>
      </c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30000</v>
      </c>
      <c r="B33" s="12">
        <v>0.33</v>
      </c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31500</v>
      </c>
      <c r="B34" s="12">
        <v>0.371</v>
      </c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33000</v>
      </c>
      <c r="B35" s="12">
        <v>0.41299999999999998</v>
      </c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34500</v>
      </c>
      <c r="B36" s="12">
        <v>0.44800000000000001</v>
      </c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36000</v>
      </c>
      <c r="B37" s="12">
        <v>0.51900000000000002</v>
      </c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37500</v>
      </c>
      <c r="B38" s="12">
        <v>0.63</v>
      </c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>
        <v>37790</v>
      </c>
      <c r="B39" s="12" t="s">
        <v>11</v>
      </c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5CF6-0BF9-4314-BD2B-96CF12F22D6C}">
  <sheetPr codeName="Sheet20"/>
  <dimension ref="A1:K209"/>
  <sheetViews>
    <sheetView view="pageBreakPreview" zoomScale="85" zoomScaleNormal="100" zoomScaleSheetLayoutView="85" workbookViewId="0">
      <selection activeCell="E1" sqref="E1:G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26</v>
      </c>
      <c r="F1" s="26"/>
      <c r="G1" s="27"/>
    </row>
    <row r="2" spans="1:11" x14ac:dyDescent="0.3">
      <c r="E2" s="8" t="s">
        <v>7</v>
      </c>
      <c r="F2" s="9">
        <v>0.24809999999999999</v>
      </c>
      <c r="G2" s="4" t="s">
        <v>4</v>
      </c>
    </row>
    <row r="3" spans="1:11" x14ac:dyDescent="0.3">
      <c r="A3" s="9"/>
      <c r="E3" s="8" t="s">
        <v>6</v>
      </c>
      <c r="F3" s="9">
        <v>1.5015000000000001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83.6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2.1000000000000001E-2</v>
      </c>
      <c r="E6" s="8"/>
      <c r="G6" s="4"/>
    </row>
    <row r="7" spans="1:11" x14ac:dyDescent="0.3">
      <c r="A7" s="24" t="s">
        <v>43</v>
      </c>
      <c r="B7">
        <v>2.8000000000000001E-2</v>
      </c>
      <c r="E7" s="6" t="s">
        <v>13</v>
      </c>
      <c r="F7">
        <v>119.4</v>
      </c>
      <c r="G7" s="4" t="s">
        <v>2</v>
      </c>
    </row>
    <row r="8" spans="1:11" x14ac:dyDescent="0.3">
      <c r="A8" s="10"/>
      <c r="E8" s="6" t="s">
        <v>3</v>
      </c>
      <c r="F8" s="7">
        <v>83.6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44.79</v>
      </c>
      <c r="G10" s="4" t="s">
        <v>0</v>
      </c>
    </row>
    <row r="11" spans="1:11" x14ac:dyDescent="0.3">
      <c r="E11" s="6" t="s">
        <v>1</v>
      </c>
      <c r="F11" s="7">
        <v>31.36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2.8000000000000001E-2</v>
      </c>
      <c r="C13" s="12">
        <v>3.3000000000000002E-2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3.6999999999999998E-2</v>
      </c>
      <c r="C14" s="12">
        <v>4.3999999999999997E-2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22" si="0">A14+500</f>
        <v>1000</v>
      </c>
      <c r="B15" s="12">
        <v>4.7E-2</v>
      </c>
      <c r="C15" s="12">
        <v>5.0999999999999997E-2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5.5E-2</v>
      </c>
      <c r="C16" s="12">
        <v>6.0999999999999999E-2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6.6000000000000003E-2</v>
      </c>
      <c r="C17" s="12">
        <v>6.9000000000000006E-2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0.08</v>
      </c>
      <c r="C18" s="12">
        <v>7.6999999999999999E-2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9.0999999999999998E-2</v>
      </c>
      <c r="C19" s="12">
        <v>8.8999999999999996E-2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0.104</v>
      </c>
      <c r="C20" s="12">
        <v>9.8000000000000004E-2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0.113</v>
      </c>
      <c r="C21" s="12">
        <v>0.11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0.14000000000000001</v>
      </c>
      <c r="C22" s="12">
        <v>0.13100000000000001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v>4812</v>
      </c>
      <c r="B23" s="12" t="s">
        <v>11</v>
      </c>
      <c r="C23" s="12"/>
      <c r="D23" s="9"/>
      <c r="E23" s="9"/>
      <c r="F23" s="9"/>
      <c r="G23" s="9"/>
      <c r="H23" s="9"/>
      <c r="I23" s="9"/>
      <c r="J23" s="7"/>
    </row>
    <row r="24" spans="1:10" x14ac:dyDescent="0.3">
      <c r="A24" s="13"/>
      <c r="B24" s="12"/>
      <c r="C24" s="12"/>
      <c r="D24" s="9"/>
      <c r="E24" s="9"/>
      <c r="F24" s="9"/>
      <c r="G24" s="9"/>
      <c r="H24" s="9"/>
      <c r="I24" s="9"/>
      <c r="J24" s="7"/>
    </row>
    <row r="25" spans="1:10" x14ac:dyDescent="0.3">
      <c r="A25" s="13"/>
      <c r="B25" s="12"/>
      <c r="C25" s="12"/>
      <c r="D25" s="9"/>
      <c r="E25" s="9"/>
      <c r="F25" s="9"/>
      <c r="G25" s="9"/>
      <c r="H25" s="9"/>
      <c r="I25" s="9"/>
      <c r="J25" s="7"/>
    </row>
    <row r="26" spans="1:10" x14ac:dyDescent="0.3">
      <c r="A26" s="13"/>
      <c r="B26" s="12"/>
      <c r="C26" s="12"/>
      <c r="D26" s="9"/>
      <c r="E26" s="9"/>
      <c r="F26" s="9"/>
      <c r="G26" s="9"/>
      <c r="H26" s="9"/>
      <c r="I26" s="9"/>
      <c r="J26" s="7"/>
    </row>
    <row r="27" spans="1:10" x14ac:dyDescent="0.3">
      <c r="A27" s="13"/>
      <c r="B27" s="12"/>
      <c r="C27" s="12"/>
      <c r="D27" s="9"/>
      <c r="E27" s="9"/>
      <c r="F27" s="9"/>
      <c r="G27" s="9"/>
      <c r="H27" s="9"/>
      <c r="I27" s="9"/>
      <c r="J27" s="7"/>
    </row>
    <row r="28" spans="1:10" x14ac:dyDescent="0.3">
      <c r="A28" s="13"/>
      <c r="B28" s="12"/>
      <c r="C28" s="12"/>
      <c r="D28" s="9"/>
      <c r="E28" s="9"/>
      <c r="F28" s="9"/>
      <c r="G28" s="9"/>
      <c r="H28" s="9"/>
      <c r="I28" s="9"/>
      <c r="J28" s="7"/>
    </row>
    <row r="29" spans="1:10" x14ac:dyDescent="0.3">
      <c r="A29" s="13"/>
      <c r="B29" s="12"/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/>
      <c r="B30" s="12"/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/>
      <c r="B31" s="12"/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/>
      <c r="B32" s="12"/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/>
      <c r="B33" s="12"/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/>
      <c r="B34" s="12"/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609DC-DCB4-4270-A91B-E116D3795E0C}">
  <sheetPr codeName="Sheet21"/>
  <dimension ref="A1:K209"/>
  <sheetViews>
    <sheetView view="pageBreakPreview" zoomScale="85" zoomScaleNormal="100" zoomScaleSheetLayoutView="85" workbookViewId="0">
      <selection activeCell="E1" sqref="E1:G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25</v>
      </c>
      <c r="F1" s="26"/>
      <c r="G1" s="27"/>
    </row>
    <row r="2" spans="1:11" x14ac:dyDescent="0.3">
      <c r="E2" s="8" t="s">
        <v>7</v>
      </c>
      <c r="F2" s="9">
        <v>0.2482</v>
      </c>
      <c r="G2" s="4" t="s">
        <v>4</v>
      </c>
    </row>
    <row r="3" spans="1:11" x14ac:dyDescent="0.3">
      <c r="A3" s="9"/>
      <c r="E3" s="8" t="s">
        <v>6</v>
      </c>
      <c r="F3" s="9">
        <v>1.5015000000000001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83.6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1.6E-2</v>
      </c>
      <c r="E6" s="8"/>
      <c r="G6" s="4"/>
    </row>
    <row r="7" spans="1:11" x14ac:dyDescent="0.3">
      <c r="A7" s="24" t="s">
        <v>43</v>
      </c>
      <c r="B7">
        <v>4.5999999999999999E-2</v>
      </c>
      <c r="E7" s="6" t="s">
        <v>13</v>
      </c>
      <c r="F7">
        <v>119.4</v>
      </c>
      <c r="G7" s="4" t="s">
        <v>2</v>
      </c>
    </row>
    <row r="8" spans="1:11" x14ac:dyDescent="0.3">
      <c r="A8" s="10"/>
      <c r="E8" s="6" t="s">
        <v>3</v>
      </c>
      <c r="F8" s="7">
        <v>83.6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44.79</v>
      </c>
      <c r="G10" s="4" t="s">
        <v>0</v>
      </c>
    </row>
    <row r="11" spans="1:11" x14ac:dyDescent="0.3">
      <c r="E11" s="6" t="s">
        <v>1</v>
      </c>
      <c r="F11" s="7">
        <v>31.36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4.5999999999999999E-2</v>
      </c>
      <c r="C13" s="12">
        <v>5.3999999999999999E-2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5.2999999999999999E-2</v>
      </c>
      <c r="C14" s="12">
        <v>6.0999999999999999E-2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30" si="0">A14+500</f>
        <v>1000</v>
      </c>
      <c r="B15" s="12">
        <v>6.2E-2</v>
      </c>
      <c r="C15" s="12">
        <v>7.0999999999999994E-2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7.1999999999999995E-2</v>
      </c>
      <c r="C16" s="12">
        <v>7.9000000000000001E-2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8.4000000000000005E-2</v>
      </c>
      <c r="C17" s="12">
        <v>8.5000000000000006E-2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9.5000000000000001E-2</v>
      </c>
      <c r="C18" s="12">
        <v>9.1999999999999998E-2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0.11</v>
      </c>
      <c r="C19" s="12">
        <v>0.111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0.11700000000000001</v>
      </c>
      <c r="C20" s="12">
        <v>0.13500000000000001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0.13</v>
      </c>
      <c r="C21" s="12">
        <v>0.16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0.16400000000000001</v>
      </c>
      <c r="C22" s="12">
        <v>0.183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0.186</v>
      </c>
      <c r="C23" s="12">
        <v>0.20799999999999999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0.21299999999999999</v>
      </c>
      <c r="C24" s="12">
        <v>0.23300000000000001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0.23799999999999999</v>
      </c>
      <c r="C25" s="12" t="s">
        <v>20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0.28599999999999998</v>
      </c>
      <c r="C26" s="12"/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0.38100000000000001</v>
      </c>
      <c r="C27" s="12"/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0.45300000000000001</v>
      </c>
      <c r="C28" s="12"/>
      <c r="D28" s="9"/>
      <c r="E28" s="9"/>
      <c r="F28" s="9"/>
      <c r="G28" s="9"/>
      <c r="H28" s="9"/>
      <c r="I28" s="9"/>
      <c r="J28" s="7"/>
    </row>
    <row r="29" spans="1:10" x14ac:dyDescent="0.3">
      <c r="A29" s="13">
        <f>A28+500</f>
        <v>8000</v>
      </c>
      <c r="B29" s="12">
        <v>0.53</v>
      </c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8500</v>
      </c>
      <c r="B30" s="12">
        <v>0.61</v>
      </c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>
        <v>8802</v>
      </c>
      <c r="B31" s="12" t="s">
        <v>11</v>
      </c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/>
      <c r="B32" s="12"/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/>
      <c r="B33" s="12"/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/>
      <c r="B34" s="12"/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E91CB-1A3A-41E7-911E-94269379E34C}">
  <sheetPr codeName="Sheet22"/>
  <dimension ref="A1:K209"/>
  <sheetViews>
    <sheetView view="pageBreakPreview" zoomScale="85" zoomScaleNormal="100" zoomScaleSheetLayoutView="85" workbookViewId="0">
      <selection activeCell="A13" sqref="A13:B28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24</v>
      </c>
      <c r="F1" s="26"/>
      <c r="G1" s="27"/>
    </row>
    <row r="2" spans="1:11" x14ac:dyDescent="0.3">
      <c r="E2" s="8" t="s">
        <v>7</v>
      </c>
      <c r="F2" s="9">
        <v>0.24809999999999999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83.6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0.01</v>
      </c>
      <c r="E6" s="8"/>
      <c r="G6" s="4"/>
    </row>
    <row r="7" spans="1:11" x14ac:dyDescent="0.3">
      <c r="A7" s="24" t="s">
        <v>43</v>
      </c>
      <c r="B7">
        <v>1.7999999999999999E-2</v>
      </c>
      <c r="E7" s="6" t="s">
        <v>13</v>
      </c>
      <c r="F7">
        <v>119.4</v>
      </c>
      <c r="G7" s="4" t="s">
        <v>2</v>
      </c>
    </row>
    <row r="8" spans="1:11" x14ac:dyDescent="0.3">
      <c r="A8" s="10"/>
      <c r="E8" s="6" t="s">
        <v>3</v>
      </c>
      <c r="F8" s="7">
        <v>83.6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44.79</v>
      </c>
      <c r="G10" s="4" t="s">
        <v>0</v>
      </c>
    </row>
    <row r="11" spans="1:11" x14ac:dyDescent="0.3">
      <c r="E11" s="6" t="s">
        <v>1</v>
      </c>
      <c r="F11" s="7">
        <v>31.36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1.7999999999999999E-2</v>
      </c>
      <c r="C13" s="12">
        <v>1.9E-2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2.4E-2</v>
      </c>
      <c r="C14" s="12">
        <v>0.03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28" si="0">A14+500</f>
        <v>1000</v>
      </c>
      <c r="B15" s="12">
        <v>3.2000000000000001E-2</v>
      </c>
      <c r="C15" s="12">
        <v>3.6999999999999998E-2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3.9E-2</v>
      </c>
      <c r="C16" s="12">
        <v>4.4999999999999998E-2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4.5999999999999999E-2</v>
      </c>
      <c r="C17" s="12">
        <v>5.0999999999999997E-2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5.5E-2</v>
      </c>
      <c r="C18" s="12">
        <v>5.8000000000000003E-2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6.3E-2</v>
      </c>
      <c r="C19" s="12">
        <v>6.9000000000000006E-2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7.6999999999999999E-2</v>
      </c>
      <c r="C20" s="12">
        <v>7.9000000000000001E-2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9.0999999999999998E-2</v>
      </c>
      <c r="C21" s="12">
        <v>9.5000000000000001E-2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0.105</v>
      </c>
      <c r="C22" s="12">
        <v>0.104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0.123</v>
      </c>
      <c r="C23" s="12">
        <v>0.11799999999999999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0.14599999999999999</v>
      </c>
      <c r="C24" s="12">
        <v>0.14199999999999999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0.16500000000000001</v>
      </c>
      <c r="C25" s="12">
        <v>0.161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6500</v>
      </c>
      <c r="B26" s="12">
        <v>0.19</v>
      </c>
      <c r="C26" s="12">
        <v>0.188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7000</v>
      </c>
      <c r="B27" s="12">
        <v>0.22800000000000001</v>
      </c>
      <c r="C27" s="12">
        <v>0.219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7500</v>
      </c>
      <c r="B28" s="12">
        <v>0.251</v>
      </c>
      <c r="C28" s="12" t="s">
        <v>20</v>
      </c>
      <c r="D28" s="9"/>
      <c r="E28" s="9"/>
      <c r="F28" s="9"/>
      <c r="G28" s="9"/>
      <c r="H28" s="9"/>
      <c r="I28" s="9"/>
      <c r="J28" s="7"/>
    </row>
    <row r="29" spans="1:10" x14ac:dyDescent="0.3">
      <c r="A29" s="13">
        <v>7681</v>
      </c>
      <c r="B29" s="12" t="s">
        <v>11</v>
      </c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/>
      <c r="B30" s="12"/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/>
      <c r="B31" s="12"/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/>
      <c r="B32" s="12"/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/>
      <c r="B33" s="12"/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/>
      <c r="B34" s="12"/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84BC6-2155-4651-8003-50A8450FB658}">
  <sheetPr codeName="Sheet23"/>
  <dimension ref="A1:K209"/>
  <sheetViews>
    <sheetView view="pageBreakPreview" zoomScale="85" zoomScaleNormal="100" zoomScaleSheetLayoutView="85" workbookViewId="0">
      <selection activeCell="E1" sqref="E1:G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23</v>
      </c>
      <c r="F1" s="26"/>
      <c r="G1" s="27"/>
    </row>
    <row r="2" spans="1:11" x14ac:dyDescent="0.3">
      <c r="E2" s="8" t="s">
        <v>7</v>
      </c>
      <c r="F2" s="9">
        <v>0.2477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83.6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1.4999999999999999E-2</v>
      </c>
      <c r="E6" s="8"/>
      <c r="G6" s="4"/>
    </row>
    <row r="7" spans="1:11" x14ac:dyDescent="0.3">
      <c r="A7" s="24" t="s">
        <v>43</v>
      </c>
      <c r="B7">
        <v>0.02</v>
      </c>
      <c r="E7" s="6" t="s">
        <v>13</v>
      </c>
      <c r="F7">
        <v>119.4</v>
      </c>
      <c r="G7" s="4" t="s">
        <v>2</v>
      </c>
    </row>
    <row r="8" spans="1:11" x14ac:dyDescent="0.3">
      <c r="A8" s="10"/>
      <c r="E8" s="6" t="s">
        <v>3</v>
      </c>
      <c r="F8" s="7">
        <v>83.6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44.79</v>
      </c>
      <c r="G10" s="4" t="s">
        <v>0</v>
      </c>
    </row>
    <row r="11" spans="1:11" x14ac:dyDescent="0.3">
      <c r="E11" s="6" t="s">
        <v>1</v>
      </c>
      <c r="F11" s="7">
        <v>31.36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0.02</v>
      </c>
      <c r="C13" s="12">
        <v>2.7E-2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2.7E-2</v>
      </c>
      <c r="C14" s="12">
        <v>3.6999999999999998E-2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24" si="0">A14+500</f>
        <v>1000</v>
      </c>
      <c r="B15" s="12">
        <v>4.1000000000000002E-2</v>
      </c>
      <c r="C15" s="12">
        <v>5.0999999999999997E-2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6.0999999999999999E-2</v>
      </c>
      <c r="C16" s="12">
        <v>6.5000000000000002E-2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7.5999999999999998E-2</v>
      </c>
      <c r="C17" s="12">
        <v>7.8E-2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9.5000000000000001E-2</v>
      </c>
      <c r="C18" s="12">
        <v>9.1999999999999998E-2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0.107</v>
      </c>
      <c r="C19" s="12">
        <v>0.107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0.13200000000000001</v>
      </c>
      <c r="C20" s="12">
        <v>0.125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0.156</v>
      </c>
      <c r="C21" s="12">
        <v>0.15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0.20499999999999999</v>
      </c>
      <c r="C22" s="12">
        <v>0.19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0.23200000000000001</v>
      </c>
      <c r="C23" s="12">
        <v>0.219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0.374</v>
      </c>
      <c r="C24" s="12" t="s">
        <v>20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v>5707</v>
      </c>
      <c r="B25" s="12" t="s">
        <v>11</v>
      </c>
      <c r="C25" s="12"/>
      <c r="D25" s="9"/>
      <c r="E25" s="9"/>
      <c r="F25" s="9"/>
      <c r="G25" s="9"/>
      <c r="H25" s="9"/>
      <c r="I25" s="9"/>
      <c r="J25" s="7"/>
    </row>
    <row r="26" spans="1:10" x14ac:dyDescent="0.3">
      <c r="A26" s="13"/>
      <c r="B26" s="12"/>
      <c r="C26" s="12"/>
      <c r="D26" s="9"/>
      <c r="E26" s="9"/>
      <c r="F26" s="9"/>
      <c r="G26" s="9"/>
      <c r="H26" s="9"/>
      <c r="I26" s="9"/>
      <c r="J26" s="7"/>
    </row>
    <row r="27" spans="1:10" x14ac:dyDescent="0.3">
      <c r="A27" s="13"/>
      <c r="B27" s="12"/>
      <c r="C27" s="12"/>
      <c r="D27" s="9"/>
      <c r="E27" s="9"/>
      <c r="F27" s="9"/>
      <c r="G27" s="9"/>
      <c r="H27" s="9"/>
      <c r="I27" s="9"/>
      <c r="J27" s="7"/>
    </row>
    <row r="28" spans="1:10" x14ac:dyDescent="0.3">
      <c r="A28" s="13"/>
      <c r="B28" s="12"/>
      <c r="C28" s="12"/>
      <c r="D28" s="9"/>
      <c r="E28" s="9"/>
      <c r="F28" s="9"/>
      <c r="G28" s="9"/>
      <c r="H28" s="9"/>
      <c r="I28" s="9"/>
      <c r="J28" s="7"/>
    </row>
    <row r="29" spans="1:10" x14ac:dyDescent="0.3">
      <c r="A29" s="13"/>
      <c r="B29" s="12"/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/>
      <c r="B30" s="12"/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/>
      <c r="B31" s="12"/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/>
      <c r="B32" s="12"/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/>
      <c r="B33" s="12"/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/>
      <c r="B34" s="12"/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719E-CEA9-4922-9F3B-344024F6A5F6}">
  <sheetPr codeName="Sheet24"/>
  <dimension ref="A1:K209"/>
  <sheetViews>
    <sheetView view="pageBreakPreview" zoomScale="85" zoomScaleNormal="100" zoomScaleSheetLayoutView="85" workbookViewId="0">
      <selection activeCell="H9" sqref="H9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22</v>
      </c>
      <c r="F1" s="26"/>
      <c r="G1" s="27"/>
    </row>
    <row r="2" spans="1:11" x14ac:dyDescent="0.3">
      <c r="E2" s="8" t="s">
        <v>7</v>
      </c>
      <c r="F2" s="9">
        <v>0.24859999999999999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83.6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1.2E-2</v>
      </c>
      <c r="E6" s="8"/>
      <c r="G6" s="4"/>
    </row>
    <row r="7" spans="1:11" x14ac:dyDescent="0.3">
      <c r="A7" s="24" t="s">
        <v>43</v>
      </c>
      <c r="B7">
        <v>2.1999999999999999E-2</v>
      </c>
      <c r="E7" s="6" t="s">
        <v>13</v>
      </c>
      <c r="F7">
        <v>119.4</v>
      </c>
      <c r="G7" s="4" t="s">
        <v>2</v>
      </c>
    </row>
    <row r="8" spans="1:11" x14ac:dyDescent="0.3">
      <c r="A8" s="10"/>
      <c r="E8" s="6" t="s">
        <v>3</v>
      </c>
      <c r="F8" s="7">
        <v>83.6</v>
      </c>
      <c r="G8" s="4" t="s">
        <v>2</v>
      </c>
      <c r="H8">
        <f>F7/F8</f>
        <v>1.4282296650717705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44.79</v>
      </c>
      <c r="G10" s="4" t="s">
        <v>0</v>
      </c>
    </row>
    <row r="11" spans="1:11" x14ac:dyDescent="0.3">
      <c r="E11" s="6" t="s">
        <v>1</v>
      </c>
      <c r="F11" s="7">
        <v>31.36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2.1999999999999999E-2</v>
      </c>
      <c r="C13" s="12">
        <v>2.8000000000000001E-2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A13+500</f>
        <v>500</v>
      </c>
      <c r="B14" s="12">
        <v>3.5000000000000003E-2</v>
      </c>
      <c r="C14" s="12">
        <v>4.2999999999999997E-2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25" si="0">A14+500</f>
        <v>1000</v>
      </c>
      <c r="B15" s="12">
        <v>5.1999999999999998E-2</v>
      </c>
      <c r="C15" s="12">
        <v>4.8000000000000001E-2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1500</v>
      </c>
      <c r="B16" s="12">
        <v>5.8999999999999997E-2</v>
      </c>
      <c r="C16" s="12">
        <v>6.0999999999999999E-2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2000</v>
      </c>
      <c r="B17" s="12">
        <v>7.0999999999999994E-2</v>
      </c>
      <c r="C17" s="12">
        <v>7.2999999999999995E-2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2500</v>
      </c>
      <c r="B18" s="12">
        <v>8.4000000000000005E-2</v>
      </c>
      <c r="C18" s="12">
        <v>8.4000000000000005E-2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3000</v>
      </c>
      <c r="B19" s="12">
        <v>0.10199999999999999</v>
      </c>
      <c r="C19" s="12">
        <v>0.10100000000000001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3500</v>
      </c>
      <c r="B20" s="12">
        <v>0.11600000000000001</v>
      </c>
      <c r="C20" s="12">
        <v>0.11899999999999999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4000</v>
      </c>
      <c r="B21" s="12">
        <v>0.13600000000000001</v>
      </c>
      <c r="C21" s="12">
        <v>0.14000000000000001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4500</v>
      </c>
      <c r="B22" s="12">
        <v>0.16300000000000001</v>
      </c>
      <c r="C22" s="12">
        <v>0.158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5000</v>
      </c>
      <c r="B23" s="12">
        <v>0.17399999999999999</v>
      </c>
      <c r="C23" s="12">
        <v>0.17799999999999999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5500</v>
      </c>
      <c r="B24" s="12">
        <v>0.192</v>
      </c>
      <c r="C24" s="12">
        <v>0.19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6000</v>
      </c>
      <c r="B25" s="12">
        <v>0.23799999999999999</v>
      </c>
      <c r="C25" s="12">
        <v>0.23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v>6377</v>
      </c>
      <c r="B26" s="12" t="s">
        <v>11</v>
      </c>
      <c r="C26" s="12" t="s">
        <v>20</v>
      </c>
      <c r="D26" s="9"/>
      <c r="E26" s="9"/>
      <c r="F26" s="9"/>
      <c r="G26" s="9"/>
      <c r="H26" s="9"/>
      <c r="I26" s="9"/>
      <c r="J26" s="7"/>
    </row>
    <row r="27" spans="1:10" x14ac:dyDescent="0.3">
      <c r="A27" s="13"/>
      <c r="B27" s="12"/>
      <c r="C27" s="12"/>
      <c r="D27" s="9"/>
      <c r="E27" s="9"/>
      <c r="F27" s="9"/>
      <c r="G27" s="9"/>
      <c r="H27" s="9"/>
      <c r="I27" s="9"/>
      <c r="J27" s="7"/>
    </row>
    <row r="28" spans="1:10" x14ac:dyDescent="0.3">
      <c r="A28" s="13"/>
      <c r="B28" s="12"/>
      <c r="C28" s="12"/>
      <c r="D28" s="9"/>
      <c r="E28" s="9"/>
      <c r="F28" s="9"/>
      <c r="G28" s="9"/>
      <c r="H28" s="9"/>
      <c r="I28" s="9"/>
      <c r="J28" s="7"/>
    </row>
    <row r="29" spans="1:10" x14ac:dyDescent="0.3">
      <c r="A29" s="13"/>
      <c r="B29" s="12"/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/>
      <c r="B30" s="12"/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/>
      <c r="B31" s="12"/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/>
      <c r="B32" s="12"/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/>
      <c r="B33" s="12"/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/>
      <c r="B34" s="12"/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5D65-D5C4-429E-B279-D4F9B7566045}">
  <dimension ref="A1:K209"/>
  <sheetViews>
    <sheetView view="pageBreakPreview" zoomScale="85" zoomScaleNormal="100" zoomScaleSheetLayoutView="85" workbookViewId="0">
      <selection activeCell="B35" sqref="B35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45</v>
      </c>
      <c r="F1" s="26"/>
      <c r="G1" s="27"/>
    </row>
    <row r="2" spans="1:11" x14ac:dyDescent="0.3">
      <c r="E2" s="8" t="s">
        <v>7</v>
      </c>
      <c r="F2" s="9">
        <v>0.2492</v>
      </c>
      <c r="G2" s="4" t="s">
        <v>4</v>
      </c>
    </row>
    <row r="3" spans="1:11" x14ac:dyDescent="0.3">
      <c r="A3" s="9"/>
      <c r="E3" s="8" t="s">
        <v>6</v>
      </c>
      <c r="F3" s="9">
        <v>1.5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8.9999999999999993E-3</v>
      </c>
      <c r="E6" s="8"/>
      <c r="G6" s="4"/>
    </row>
    <row r="7" spans="1:11" x14ac:dyDescent="0.3">
      <c r="A7" s="24" t="s">
        <v>43</v>
      </c>
      <c r="B7">
        <v>8.9999999999999993E-3</v>
      </c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7">
        <v>17.52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1500</v>
      </c>
      <c r="B13" s="12">
        <v>8.9999999999999993E-3</v>
      </c>
      <c r="C13" s="12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A13+1500</f>
        <v>3000</v>
      </c>
      <c r="B14" s="12">
        <v>1.0999999999999999E-2</v>
      </c>
      <c r="C14" s="12">
        <v>1.4E-2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33" si="0">A14+1500</f>
        <v>4500</v>
      </c>
      <c r="B15" s="12">
        <v>1.7999999999999999E-2</v>
      </c>
      <c r="C15" s="12">
        <v>0.02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6000</v>
      </c>
      <c r="B16" s="12">
        <v>2.7E-2</v>
      </c>
      <c r="C16" s="12">
        <v>3.2000000000000001E-2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7500</v>
      </c>
      <c r="B17" s="12">
        <v>0.04</v>
      </c>
      <c r="C17" s="12">
        <v>4.4999999999999998E-2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9000</v>
      </c>
      <c r="B18" s="12">
        <v>4.4999999999999998E-2</v>
      </c>
      <c r="C18" s="12">
        <v>5.2999999999999999E-2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10500</v>
      </c>
      <c r="B19" s="12">
        <v>5.3999999999999999E-2</v>
      </c>
      <c r="C19" s="12">
        <v>6.0999999999999999E-2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12000</v>
      </c>
      <c r="B20" s="12">
        <v>7.2999999999999995E-2</v>
      </c>
      <c r="C20" s="12">
        <v>7.9000000000000001E-2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13500</v>
      </c>
      <c r="B21" s="12">
        <v>8.8999999999999996E-2</v>
      </c>
      <c r="C21" s="12">
        <v>9.2999999999999999E-2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15000</v>
      </c>
      <c r="B22" s="12">
        <v>0.1</v>
      </c>
      <c r="C22" s="12">
        <v>0.104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16500</v>
      </c>
      <c r="B23" s="12">
        <v>0.11600000000000001</v>
      </c>
      <c r="C23" s="12">
        <v>0.127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18000</v>
      </c>
      <c r="B24" s="12">
        <v>0.13500000000000001</v>
      </c>
      <c r="C24" s="12">
        <v>0.14199999999999999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19500</v>
      </c>
      <c r="B25" s="12">
        <v>0.17499999999999999</v>
      </c>
      <c r="C25" s="12">
        <v>0.17599999999999999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21000</v>
      </c>
      <c r="B26" s="12">
        <v>0.19800000000000001</v>
      </c>
      <c r="C26" s="12">
        <v>0.19900000000000001</v>
      </c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22500</v>
      </c>
      <c r="B27" s="12">
        <v>0.218</v>
      </c>
      <c r="C27" s="12" t="s">
        <v>20</v>
      </c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24000</v>
      </c>
      <c r="B28" s="12">
        <v>0.24399999999999999</v>
      </c>
      <c r="C28" s="12"/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25500</v>
      </c>
      <c r="B29" s="12">
        <v>0.28100000000000003</v>
      </c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27000</v>
      </c>
      <c r="B30" s="12">
        <v>0.32500000000000001</v>
      </c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28500</v>
      </c>
      <c r="B31" s="12">
        <v>0.35699999999999998</v>
      </c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30000</v>
      </c>
      <c r="B32" s="12">
        <v>0.38700000000000001</v>
      </c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31500</v>
      </c>
      <c r="B33" s="12">
        <v>0.45700000000000002</v>
      </c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>
        <v>33944</v>
      </c>
      <c r="B34" s="12" t="s">
        <v>11</v>
      </c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FAD51-BA19-496A-9F48-7C3D75A61918}">
  <dimension ref="A1:C187"/>
  <sheetViews>
    <sheetView workbookViewId="0">
      <selection sqref="A1:C1"/>
    </sheetView>
  </sheetViews>
  <sheetFormatPr defaultRowHeight="14.4" x14ac:dyDescent="0.3"/>
  <cols>
    <col min="1" max="1" width="9.5546875" bestFit="1" customWidth="1"/>
  </cols>
  <sheetData>
    <row r="1" spans="1:3" x14ac:dyDescent="0.3">
      <c r="A1" t="s">
        <v>48</v>
      </c>
      <c r="B1" t="s">
        <v>49</v>
      </c>
      <c r="C1" t="s">
        <v>50</v>
      </c>
    </row>
    <row r="2" spans="1:3" x14ac:dyDescent="0.3">
      <c r="A2" t="s">
        <v>35</v>
      </c>
      <c r="B2">
        <v>0</v>
      </c>
      <c r="C2">
        <v>1.7000000000000001E-2</v>
      </c>
    </row>
    <row r="3" spans="1:3" x14ac:dyDescent="0.3">
      <c r="A3" t="s">
        <v>35</v>
      </c>
      <c r="B3">
        <v>500</v>
      </c>
      <c r="C3">
        <v>2.3E-2</v>
      </c>
    </row>
    <row r="4" spans="1:3" x14ac:dyDescent="0.3">
      <c r="A4" t="s">
        <v>35</v>
      </c>
      <c r="B4">
        <v>1000</v>
      </c>
      <c r="C4">
        <v>2.8000000000000001E-2</v>
      </c>
    </row>
    <row r="5" spans="1:3" x14ac:dyDescent="0.3">
      <c r="A5" t="s">
        <v>35</v>
      </c>
      <c r="B5">
        <v>1500</v>
      </c>
      <c r="C5">
        <v>3.2000000000000001E-2</v>
      </c>
    </row>
    <row r="6" spans="1:3" x14ac:dyDescent="0.3">
      <c r="A6" t="s">
        <v>35</v>
      </c>
      <c r="B6">
        <v>2000</v>
      </c>
      <c r="C6">
        <v>3.9E-2</v>
      </c>
    </row>
    <row r="7" spans="1:3" x14ac:dyDescent="0.3">
      <c r="A7" t="s">
        <v>35</v>
      </c>
      <c r="B7">
        <v>2500</v>
      </c>
      <c r="C7">
        <v>4.4999999999999998E-2</v>
      </c>
    </row>
    <row r="8" spans="1:3" x14ac:dyDescent="0.3">
      <c r="A8" t="s">
        <v>35</v>
      </c>
      <c r="B8">
        <v>3000</v>
      </c>
      <c r="C8">
        <v>5.2999999999999999E-2</v>
      </c>
    </row>
    <row r="9" spans="1:3" x14ac:dyDescent="0.3">
      <c r="A9" t="s">
        <v>35</v>
      </c>
      <c r="B9">
        <v>3500</v>
      </c>
      <c r="C9">
        <v>6.9000000000000006E-2</v>
      </c>
    </row>
    <row r="10" spans="1:3" x14ac:dyDescent="0.3">
      <c r="A10" t="s">
        <v>35</v>
      </c>
      <c r="B10">
        <v>4000</v>
      </c>
      <c r="C10">
        <v>7.0999999999999994E-2</v>
      </c>
    </row>
    <row r="11" spans="1:3" x14ac:dyDescent="0.3">
      <c r="A11" t="s">
        <v>35</v>
      </c>
      <c r="B11">
        <v>4500</v>
      </c>
      <c r="C11">
        <v>8.1000000000000003E-2</v>
      </c>
    </row>
    <row r="12" spans="1:3" x14ac:dyDescent="0.3">
      <c r="A12" t="s">
        <v>35</v>
      </c>
      <c r="B12">
        <v>5000</v>
      </c>
      <c r="C12">
        <v>0.09</v>
      </c>
    </row>
    <row r="13" spans="1:3" x14ac:dyDescent="0.3">
      <c r="A13" t="s">
        <v>35</v>
      </c>
      <c r="B13">
        <v>5500</v>
      </c>
      <c r="C13">
        <v>9.9000000000000005E-2</v>
      </c>
    </row>
    <row r="14" spans="1:3" x14ac:dyDescent="0.3">
      <c r="A14" t="s">
        <v>35</v>
      </c>
      <c r="B14">
        <v>6000</v>
      </c>
      <c r="C14">
        <v>0.108</v>
      </c>
    </row>
    <row r="15" spans="1:3" x14ac:dyDescent="0.3">
      <c r="A15" t="s">
        <v>35</v>
      </c>
      <c r="B15">
        <v>6500</v>
      </c>
      <c r="C15">
        <v>0.11899999999999999</v>
      </c>
    </row>
    <row r="16" spans="1:3" x14ac:dyDescent="0.3">
      <c r="A16" t="s">
        <v>35</v>
      </c>
      <c r="B16">
        <v>7000</v>
      </c>
      <c r="C16">
        <v>0.13100000000000001</v>
      </c>
    </row>
    <row r="17" spans="1:3" x14ac:dyDescent="0.3">
      <c r="A17" t="s">
        <v>35</v>
      </c>
      <c r="B17">
        <v>7500</v>
      </c>
      <c r="C17">
        <v>0.14899999999999999</v>
      </c>
    </row>
    <row r="18" spans="1:3" x14ac:dyDescent="0.3">
      <c r="A18" t="s">
        <v>35</v>
      </c>
      <c r="B18">
        <v>8000</v>
      </c>
      <c r="C18">
        <v>0.16200000000000001</v>
      </c>
    </row>
    <row r="19" spans="1:3" x14ac:dyDescent="0.3">
      <c r="A19" t="s">
        <v>35</v>
      </c>
      <c r="B19">
        <v>8500</v>
      </c>
      <c r="C19">
        <v>0.17499999999999999</v>
      </c>
    </row>
    <row r="20" spans="1:3" x14ac:dyDescent="0.3">
      <c r="A20" t="s">
        <v>35</v>
      </c>
      <c r="B20">
        <v>9000</v>
      </c>
      <c r="C20">
        <v>0.188</v>
      </c>
    </row>
    <row r="21" spans="1:3" x14ac:dyDescent="0.3">
      <c r="A21" t="s">
        <v>35</v>
      </c>
      <c r="B21">
        <v>9500</v>
      </c>
      <c r="C21">
        <v>0.19900000000000001</v>
      </c>
    </row>
    <row r="22" spans="1:3" x14ac:dyDescent="0.3">
      <c r="A22" t="s">
        <v>35</v>
      </c>
      <c r="B22">
        <v>10000</v>
      </c>
      <c r="C22">
        <v>0.21299999999999999</v>
      </c>
    </row>
    <row r="23" spans="1:3" x14ac:dyDescent="0.3">
      <c r="A23" t="s">
        <v>35</v>
      </c>
      <c r="B23">
        <v>10500</v>
      </c>
      <c r="C23">
        <v>0.22800000000000001</v>
      </c>
    </row>
    <row r="24" spans="1:3" x14ac:dyDescent="0.3">
      <c r="A24" t="s">
        <v>35</v>
      </c>
      <c r="B24">
        <v>11000</v>
      </c>
      <c r="C24">
        <v>0.24199999999999999</v>
      </c>
    </row>
    <row r="25" spans="1:3" x14ac:dyDescent="0.3">
      <c r="A25" t="s">
        <v>35</v>
      </c>
      <c r="B25">
        <v>11500</v>
      </c>
      <c r="C25">
        <v>0.26300000000000001</v>
      </c>
    </row>
    <row r="26" spans="1:3" x14ac:dyDescent="0.3">
      <c r="A26" t="s">
        <v>35</v>
      </c>
      <c r="B26">
        <v>12000</v>
      </c>
      <c r="C26">
        <v>0.28599999999999998</v>
      </c>
    </row>
    <row r="27" spans="1:3" x14ac:dyDescent="0.3">
      <c r="A27" t="s">
        <v>35</v>
      </c>
      <c r="B27">
        <v>12500</v>
      </c>
      <c r="C27">
        <v>0.312</v>
      </c>
    </row>
    <row r="28" spans="1:3" x14ac:dyDescent="0.3">
      <c r="A28" t="s">
        <v>35</v>
      </c>
      <c r="B28">
        <v>13000</v>
      </c>
      <c r="C28">
        <v>0.373</v>
      </c>
    </row>
    <row r="29" spans="1:3" x14ac:dyDescent="0.3">
      <c r="A29" t="s">
        <v>35</v>
      </c>
      <c r="B29">
        <v>13500</v>
      </c>
      <c r="C29">
        <v>0.40100000000000002</v>
      </c>
    </row>
    <row r="30" spans="1:3" x14ac:dyDescent="0.3">
      <c r="A30" t="s">
        <v>35</v>
      </c>
      <c r="B30">
        <v>14000</v>
      </c>
      <c r="C30">
        <v>0.46200000000000002</v>
      </c>
    </row>
    <row r="31" spans="1:3" x14ac:dyDescent="0.3">
      <c r="A31" t="s">
        <v>35</v>
      </c>
      <c r="B31">
        <v>14500</v>
      </c>
      <c r="C31">
        <v>0.54900000000000004</v>
      </c>
    </row>
    <row r="32" spans="1:3" x14ac:dyDescent="0.3">
      <c r="A32" t="s">
        <v>35</v>
      </c>
      <c r="B32">
        <v>15000</v>
      </c>
      <c r="C32">
        <v>0.60399999999999998</v>
      </c>
    </row>
    <row r="33" spans="1:3" x14ac:dyDescent="0.3">
      <c r="A33" t="s">
        <v>34</v>
      </c>
      <c r="B33">
        <v>0</v>
      </c>
      <c r="C33">
        <v>2.4E-2</v>
      </c>
    </row>
    <row r="34" spans="1:3" x14ac:dyDescent="0.3">
      <c r="A34" t="s">
        <v>34</v>
      </c>
      <c r="B34">
        <v>500</v>
      </c>
      <c r="C34">
        <v>3.3000000000000002E-2</v>
      </c>
    </row>
    <row r="35" spans="1:3" x14ac:dyDescent="0.3">
      <c r="A35" t="s">
        <v>34</v>
      </c>
      <c r="B35">
        <v>1000</v>
      </c>
      <c r="C35">
        <v>4.1000000000000002E-2</v>
      </c>
    </row>
    <row r="36" spans="1:3" x14ac:dyDescent="0.3">
      <c r="A36" t="s">
        <v>34</v>
      </c>
      <c r="B36">
        <v>1500</v>
      </c>
      <c r="C36">
        <v>4.4999999999999998E-2</v>
      </c>
    </row>
    <row r="37" spans="1:3" x14ac:dyDescent="0.3">
      <c r="A37" t="s">
        <v>34</v>
      </c>
      <c r="B37">
        <v>2000</v>
      </c>
      <c r="C37">
        <v>4.7E-2</v>
      </c>
    </row>
    <row r="38" spans="1:3" x14ac:dyDescent="0.3">
      <c r="A38" t="s">
        <v>34</v>
      </c>
      <c r="B38">
        <v>2500</v>
      </c>
      <c r="C38">
        <v>4.8000000000000001E-2</v>
      </c>
    </row>
    <row r="39" spans="1:3" x14ac:dyDescent="0.3">
      <c r="A39" t="s">
        <v>34</v>
      </c>
      <c r="B39">
        <v>3000</v>
      </c>
      <c r="C39">
        <v>5.5E-2</v>
      </c>
    </row>
    <row r="40" spans="1:3" x14ac:dyDescent="0.3">
      <c r="A40" t="s">
        <v>34</v>
      </c>
      <c r="B40">
        <v>3500</v>
      </c>
      <c r="C40">
        <v>6.8000000000000005E-2</v>
      </c>
    </row>
    <row r="41" spans="1:3" x14ac:dyDescent="0.3">
      <c r="A41" t="s">
        <v>34</v>
      </c>
      <c r="B41">
        <v>4000</v>
      </c>
      <c r="C41">
        <v>7.3999999999999996E-2</v>
      </c>
    </row>
    <row r="42" spans="1:3" x14ac:dyDescent="0.3">
      <c r="A42" t="s">
        <v>34</v>
      </c>
      <c r="B42">
        <v>4500</v>
      </c>
      <c r="C42">
        <v>8.3000000000000004E-2</v>
      </c>
    </row>
    <row r="43" spans="1:3" x14ac:dyDescent="0.3">
      <c r="A43" t="s">
        <v>34</v>
      </c>
      <c r="B43">
        <v>5000</v>
      </c>
      <c r="C43">
        <v>9.1999999999999998E-2</v>
      </c>
    </row>
    <row r="44" spans="1:3" x14ac:dyDescent="0.3">
      <c r="A44" t="s">
        <v>34</v>
      </c>
      <c r="B44">
        <v>5500</v>
      </c>
      <c r="C44">
        <v>0.10100000000000001</v>
      </c>
    </row>
    <row r="45" spans="1:3" x14ac:dyDescent="0.3">
      <c r="A45" t="s">
        <v>34</v>
      </c>
      <c r="B45">
        <v>6000</v>
      </c>
      <c r="C45">
        <v>0.111</v>
      </c>
    </row>
    <row r="46" spans="1:3" x14ac:dyDescent="0.3">
      <c r="A46" t="s">
        <v>34</v>
      </c>
      <c r="B46">
        <v>6500</v>
      </c>
      <c r="C46">
        <v>0.123</v>
      </c>
    </row>
    <row r="47" spans="1:3" x14ac:dyDescent="0.3">
      <c r="A47" t="s">
        <v>34</v>
      </c>
      <c r="B47">
        <v>7000</v>
      </c>
      <c r="C47">
        <v>0.13200000000000001</v>
      </c>
    </row>
    <row r="48" spans="1:3" x14ac:dyDescent="0.3">
      <c r="A48" t="s">
        <v>34</v>
      </c>
      <c r="B48">
        <v>7500</v>
      </c>
      <c r="C48">
        <v>0.14299999999999999</v>
      </c>
    </row>
    <row r="49" spans="1:3" x14ac:dyDescent="0.3">
      <c r="A49" t="s">
        <v>34</v>
      </c>
      <c r="B49">
        <v>8000</v>
      </c>
      <c r="C49">
        <v>0.16600000000000001</v>
      </c>
    </row>
    <row r="50" spans="1:3" x14ac:dyDescent="0.3">
      <c r="A50" t="s">
        <v>34</v>
      </c>
      <c r="B50">
        <v>8500</v>
      </c>
      <c r="C50">
        <v>0.18</v>
      </c>
    </row>
    <row r="51" spans="1:3" x14ac:dyDescent="0.3">
      <c r="A51" t="s">
        <v>34</v>
      </c>
      <c r="B51">
        <v>9000</v>
      </c>
      <c r="C51">
        <v>0.191</v>
      </c>
    </row>
    <row r="52" spans="1:3" x14ac:dyDescent="0.3">
      <c r="A52" t="s">
        <v>34</v>
      </c>
      <c r="B52">
        <v>9500</v>
      </c>
      <c r="C52">
        <v>0.215</v>
      </c>
    </row>
    <row r="53" spans="1:3" x14ac:dyDescent="0.3">
      <c r="A53" t="s">
        <v>34</v>
      </c>
      <c r="B53">
        <v>10000</v>
      </c>
      <c r="C53">
        <v>0.22600000000000001</v>
      </c>
    </row>
    <row r="54" spans="1:3" x14ac:dyDescent="0.3">
      <c r="A54" t="s">
        <v>34</v>
      </c>
      <c r="B54">
        <v>10500</v>
      </c>
      <c r="C54">
        <v>0.23799999999999999</v>
      </c>
    </row>
    <row r="55" spans="1:3" x14ac:dyDescent="0.3">
      <c r="A55" t="s">
        <v>34</v>
      </c>
      <c r="B55">
        <v>11000</v>
      </c>
      <c r="C55">
        <v>0.26900000000000002</v>
      </c>
    </row>
    <row r="56" spans="1:3" x14ac:dyDescent="0.3">
      <c r="A56" t="s">
        <v>34</v>
      </c>
      <c r="B56">
        <v>11500</v>
      </c>
      <c r="C56">
        <v>0.30099999999999999</v>
      </c>
    </row>
    <row r="57" spans="1:3" x14ac:dyDescent="0.3">
      <c r="A57" t="s">
        <v>34</v>
      </c>
      <c r="B57">
        <v>12000</v>
      </c>
      <c r="C57">
        <v>0.33500000000000002</v>
      </c>
    </row>
    <row r="58" spans="1:3" x14ac:dyDescent="0.3">
      <c r="A58" t="s">
        <v>34</v>
      </c>
      <c r="B58">
        <v>12500</v>
      </c>
      <c r="C58">
        <v>0.37</v>
      </c>
    </row>
    <row r="59" spans="1:3" x14ac:dyDescent="0.3">
      <c r="A59" t="s">
        <v>34</v>
      </c>
      <c r="B59">
        <v>13000</v>
      </c>
      <c r="C59">
        <v>0.39900000000000002</v>
      </c>
    </row>
    <row r="60" spans="1:3" x14ac:dyDescent="0.3">
      <c r="A60" t="s">
        <v>34</v>
      </c>
      <c r="B60">
        <v>13500</v>
      </c>
      <c r="C60">
        <v>0.42899999999999999</v>
      </c>
    </row>
    <row r="61" spans="1:3" x14ac:dyDescent="0.3">
      <c r="A61" t="s">
        <v>34</v>
      </c>
      <c r="B61">
        <v>14000</v>
      </c>
      <c r="C61">
        <v>0.48899999999999999</v>
      </c>
    </row>
    <row r="62" spans="1:3" x14ac:dyDescent="0.3">
      <c r="A62" t="s">
        <v>34</v>
      </c>
      <c r="B62">
        <v>14500</v>
      </c>
      <c r="C62">
        <v>0.52300000000000002</v>
      </c>
    </row>
    <row r="63" spans="1:3" x14ac:dyDescent="0.3">
      <c r="A63" t="s">
        <v>34</v>
      </c>
      <c r="B63">
        <v>15000</v>
      </c>
      <c r="C63">
        <v>0.56000000000000005</v>
      </c>
    </row>
    <row r="64" spans="1:3" x14ac:dyDescent="0.3">
      <c r="A64" t="s">
        <v>33</v>
      </c>
      <c r="B64">
        <v>0</v>
      </c>
      <c r="C64">
        <v>1.7999999999999999E-2</v>
      </c>
    </row>
    <row r="65" spans="1:3" x14ac:dyDescent="0.3">
      <c r="A65" t="s">
        <v>33</v>
      </c>
      <c r="B65">
        <v>500</v>
      </c>
      <c r="C65">
        <v>2.4E-2</v>
      </c>
    </row>
    <row r="66" spans="1:3" x14ac:dyDescent="0.3">
      <c r="A66" t="s">
        <v>33</v>
      </c>
      <c r="B66">
        <v>1000</v>
      </c>
      <c r="C66">
        <v>0.03</v>
      </c>
    </row>
    <row r="67" spans="1:3" x14ac:dyDescent="0.3">
      <c r="A67" t="s">
        <v>33</v>
      </c>
      <c r="B67">
        <v>1500</v>
      </c>
      <c r="C67">
        <v>3.5000000000000003E-2</v>
      </c>
    </row>
    <row r="68" spans="1:3" x14ac:dyDescent="0.3">
      <c r="A68" t="s">
        <v>33</v>
      </c>
      <c r="B68">
        <v>2000</v>
      </c>
      <c r="C68">
        <v>4.1000000000000002E-2</v>
      </c>
    </row>
    <row r="69" spans="1:3" x14ac:dyDescent="0.3">
      <c r="A69" t="s">
        <v>33</v>
      </c>
      <c r="B69">
        <v>2500</v>
      </c>
      <c r="C69">
        <v>4.8000000000000001E-2</v>
      </c>
    </row>
    <row r="70" spans="1:3" x14ac:dyDescent="0.3">
      <c r="A70" t="s">
        <v>33</v>
      </c>
      <c r="B70">
        <v>3000</v>
      </c>
      <c r="C70">
        <v>5.2999999999999999E-2</v>
      </c>
    </row>
    <row r="71" spans="1:3" x14ac:dyDescent="0.3">
      <c r="A71" t="s">
        <v>33</v>
      </c>
      <c r="B71">
        <v>3500</v>
      </c>
      <c r="C71">
        <v>0.06</v>
      </c>
    </row>
    <row r="72" spans="1:3" x14ac:dyDescent="0.3">
      <c r="A72" t="s">
        <v>33</v>
      </c>
      <c r="B72">
        <v>4000</v>
      </c>
      <c r="C72">
        <v>7.0999999999999994E-2</v>
      </c>
    </row>
    <row r="73" spans="1:3" x14ac:dyDescent="0.3">
      <c r="A73" t="s">
        <v>33</v>
      </c>
      <c r="B73">
        <v>4500</v>
      </c>
      <c r="C73">
        <v>7.8E-2</v>
      </c>
    </row>
    <row r="74" spans="1:3" x14ac:dyDescent="0.3">
      <c r="A74" t="s">
        <v>33</v>
      </c>
      <c r="B74">
        <v>5000</v>
      </c>
      <c r="C74">
        <v>8.5000000000000006E-2</v>
      </c>
    </row>
    <row r="75" spans="1:3" x14ac:dyDescent="0.3">
      <c r="A75" t="s">
        <v>33</v>
      </c>
      <c r="B75">
        <v>5500</v>
      </c>
      <c r="C75">
        <v>9.2999999999999999E-2</v>
      </c>
    </row>
    <row r="76" spans="1:3" x14ac:dyDescent="0.3">
      <c r="A76" t="s">
        <v>33</v>
      </c>
      <c r="B76">
        <v>6000</v>
      </c>
      <c r="C76">
        <v>0.10100000000000001</v>
      </c>
    </row>
    <row r="77" spans="1:3" x14ac:dyDescent="0.3">
      <c r="A77" t="s">
        <v>33</v>
      </c>
      <c r="B77">
        <v>6500</v>
      </c>
      <c r="C77">
        <v>0.114</v>
      </c>
    </row>
    <row r="78" spans="1:3" x14ac:dyDescent="0.3">
      <c r="A78" t="s">
        <v>33</v>
      </c>
      <c r="B78">
        <v>7000</v>
      </c>
      <c r="C78">
        <v>0.126</v>
      </c>
    </row>
    <row r="79" spans="1:3" x14ac:dyDescent="0.3">
      <c r="A79" t="s">
        <v>33</v>
      </c>
      <c r="B79">
        <v>7500</v>
      </c>
      <c r="C79">
        <v>0.13300000000000001</v>
      </c>
    </row>
    <row r="80" spans="1:3" x14ac:dyDescent="0.3">
      <c r="A80" t="s">
        <v>33</v>
      </c>
      <c r="B80">
        <v>8000</v>
      </c>
      <c r="C80">
        <v>0.14199999999999999</v>
      </c>
    </row>
    <row r="81" spans="1:3" x14ac:dyDescent="0.3">
      <c r="A81" t="s">
        <v>33</v>
      </c>
      <c r="B81">
        <v>8500</v>
      </c>
      <c r="C81">
        <v>0.158</v>
      </c>
    </row>
    <row r="82" spans="1:3" x14ac:dyDescent="0.3">
      <c r="A82" t="s">
        <v>33</v>
      </c>
      <c r="B82">
        <v>9000</v>
      </c>
      <c r="C82">
        <v>0.17299999999999999</v>
      </c>
    </row>
    <row r="83" spans="1:3" x14ac:dyDescent="0.3">
      <c r="A83" t="s">
        <v>33</v>
      </c>
      <c r="B83">
        <v>9500</v>
      </c>
      <c r="C83">
        <v>0.189</v>
      </c>
    </row>
    <row r="84" spans="1:3" x14ac:dyDescent="0.3">
      <c r="A84" t="s">
        <v>33</v>
      </c>
      <c r="B84">
        <v>10000</v>
      </c>
      <c r="C84">
        <v>0.19900000000000001</v>
      </c>
    </row>
    <row r="85" spans="1:3" x14ac:dyDescent="0.3">
      <c r="A85" t="s">
        <v>33</v>
      </c>
      <c r="B85">
        <v>10500</v>
      </c>
      <c r="C85">
        <v>0.21199999999999999</v>
      </c>
    </row>
    <row r="86" spans="1:3" x14ac:dyDescent="0.3">
      <c r="A86" t="s">
        <v>33</v>
      </c>
      <c r="B86">
        <v>11000</v>
      </c>
      <c r="C86">
        <v>0.224</v>
      </c>
    </row>
    <row r="87" spans="1:3" x14ac:dyDescent="0.3">
      <c r="A87" t="s">
        <v>33</v>
      </c>
      <c r="B87">
        <v>11500</v>
      </c>
      <c r="C87">
        <v>0.24099999999999999</v>
      </c>
    </row>
    <row r="88" spans="1:3" x14ac:dyDescent="0.3">
      <c r="A88" t="s">
        <v>33</v>
      </c>
      <c r="B88">
        <v>12000</v>
      </c>
      <c r="C88">
        <v>0.255</v>
      </c>
    </row>
    <row r="89" spans="1:3" x14ac:dyDescent="0.3">
      <c r="A89" t="s">
        <v>33</v>
      </c>
      <c r="B89">
        <v>12500</v>
      </c>
      <c r="C89">
        <v>0.27100000000000002</v>
      </c>
    </row>
    <row r="90" spans="1:3" x14ac:dyDescent="0.3">
      <c r="A90" t="s">
        <v>33</v>
      </c>
      <c r="B90">
        <v>13000</v>
      </c>
      <c r="C90">
        <v>0.29799999999999999</v>
      </c>
    </row>
    <row r="91" spans="1:3" x14ac:dyDescent="0.3">
      <c r="A91" t="s">
        <v>33</v>
      </c>
      <c r="B91">
        <v>13500</v>
      </c>
      <c r="C91">
        <v>0.34399999999999997</v>
      </c>
    </row>
    <row r="92" spans="1:3" x14ac:dyDescent="0.3">
      <c r="A92" t="s">
        <v>33</v>
      </c>
      <c r="B92">
        <v>14000</v>
      </c>
      <c r="C92">
        <v>0.38500000000000001</v>
      </c>
    </row>
    <row r="93" spans="1:3" x14ac:dyDescent="0.3">
      <c r="A93" t="s">
        <v>33</v>
      </c>
      <c r="B93">
        <v>14500</v>
      </c>
      <c r="C93">
        <v>0.42199999999999999</v>
      </c>
    </row>
    <row r="94" spans="1:3" x14ac:dyDescent="0.3">
      <c r="A94" t="s">
        <v>33</v>
      </c>
      <c r="B94">
        <v>15000</v>
      </c>
      <c r="C94">
        <v>0.46</v>
      </c>
    </row>
    <row r="95" spans="1:3" x14ac:dyDescent="0.3">
      <c r="A95" t="s">
        <v>33</v>
      </c>
      <c r="B95">
        <v>15500</v>
      </c>
      <c r="C95">
        <v>0.502</v>
      </c>
    </row>
    <row r="96" spans="1:3" x14ac:dyDescent="0.3">
      <c r="A96" t="s">
        <v>33</v>
      </c>
      <c r="B96">
        <v>16000</v>
      </c>
      <c r="C96">
        <v>0.59899999999999998</v>
      </c>
    </row>
    <row r="97" spans="1:3" x14ac:dyDescent="0.3">
      <c r="A97" t="s">
        <v>32</v>
      </c>
      <c r="B97">
        <v>0</v>
      </c>
      <c r="C97">
        <v>1.4999999999999999E-2</v>
      </c>
    </row>
    <row r="98" spans="1:3" x14ac:dyDescent="0.3">
      <c r="A98" t="s">
        <v>32</v>
      </c>
      <c r="B98">
        <v>500</v>
      </c>
      <c r="C98">
        <v>2.1999999999999999E-2</v>
      </c>
    </row>
    <row r="99" spans="1:3" x14ac:dyDescent="0.3">
      <c r="A99" t="s">
        <v>32</v>
      </c>
      <c r="B99">
        <v>1000</v>
      </c>
      <c r="C99">
        <v>2.5000000000000001E-2</v>
      </c>
    </row>
    <row r="100" spans="1:3" x14ac:dyDescent="0.3">
      <c r="A100" t="s">
        <v>32</v>
      </c>
      <c r="B100">
        <v>1500</v>
      </c>
      <c r="C100">
        <v>3.1E-2</v>
      </c>
    </row>
    <row r="101" spans="1:3" x14ac:dyDescent="0.3">
      <c r="A101" t="s">
        <v>32</v>
      </c>
      <c r="B101">
        <v>2000</v>
      </c>
      <c r="C101">
        <v>3.4000000000000002E-2</v>
      </c>
    </row>
    <row r="102" spans="1:3" x14ac:dyDescent="0.3">
      <c r="A102" t="s">
        <v>32</v>
      </c>
      <c r="B102">
        <v>2500</v>
      </c>
      <c r="C102">
        <v>3.9E-2</v>
      </c>
    </row>
    <row r="103" spans="1:3" x14ac:dyDescent="0.3">
      <c r="A103" t="s">
        <v>32</v>
      </c>
      <c r="B103">
        <v>3000</v>
      </c>
      <c r="C103">
        <v>4.2999999999999997E-2</v>
      </c>
    </row>
    <row r="104" spans="1:3" x14ac:dyDescent="0.3">
      <c r="A104" t="s">
        <v>32</v>
      </c>
      <c r="B104">
        <v>3500</v>
      </c>
      <c r="C104">
        <v>5.3999999999999999E-2</v>
      </c>
    </row>
    <row r="105" spans="1:3" x14ac:dyDescent="0.3">
      <c r="A105" t="s">
        <v>32</v>
      </c>
      <c r="B105">
        <v>4000</v>
      </c>
      <c r="C105">
        <v>6.0999999999999999E-2</v>
      </c>
    </row>
    <row r="106" spans="1:3" x14ac:dyDescent="0.3">
      <c r="A106" t="s">
        <v>32</v>
      </c>
      <c r="B106">
        <v>4500</v>
      </c>
      <c r="C106">
        <v>6.5000000000000002E-2</v>
      </c>
    </row>
    <row r="107" spans="1:3" x14ac:dyDescent="0.3">
      <c r="A107" t="s">
        <v>32</v>
      </c>
      <c r="B107">
        <v>5000</v>
      </c>
      <c r="C107">
        <v>7.1999999999999995E-2</v>
      </c>
    </row>
    <row r="108" spans="1:3" x14ac:dyDescent="0.3">
      <c r="A108" t="s">
        <v>32</v>
      </c>
      <c r="B108">
        <v>5500</v>
      </c>
      <c r="C108">
        <v>7.9000000000000001E-2</v>
      </c>
    </row>
    <row r="109" spans="1:3" x14ac:dyDescent="0.3">
      <c r="A109" t="s">
        <v>32</v>
      </c>
      <c r="B109">
        <v>6000</v>
      </c>
      <c r="C109">
        <v>8.4000000000000005E-2</v>
      </c>
    </row>
    <row r="110" spans="1:3" x14ac:dyDescent="0.3">
      <c r="A110" t="s">
        <v>32</v>
      </c>
      <c r="B110">
        <v>6500</v>
      </c>
      <c r="C110">
        <v>9.0999999999999998E-2</v>
      </c>
    </row>
    <row r="111" spans="1:3" x14ac:dyDescent="0.3">
      <c r="A111" t="s">
        <v>32</v>
      </c>
      <c r="B111">
        <v>7000</v>
      </c>
      <c r="C111">
        <v>0.10199999999999999</v>
      </c>
    </row>
    <row r="112" spans="1:3" x14ac:dyDescent="0.3">
      <c r="A112" t="s">
        <v>32</v>
      </c>
      <c r="B112">
        <v>7500</v>
      </c>
      <c r="C112">
        <v>0.107</v>
      </c>
    </row>
    <row r="113" spans="1:3" x14ac:dyDescent="0.3">
      <c r="A113" t="s">
        <v>32</v>
      </c>
      <c r="B113">
        <v>8000</v>
      </c>
      <c r="C113">
        <v>0.11799999999999999</v>
      </c>
    </row>
    <row r="114" spans="1:3" x14ac:dyDescent="0.3">
      <c r="A114" t="s">
        <v>32</v>
      </c>
      <c r="B114">
        <v>8500</v>
      </c>
      <c r="C114">
        <v>0.124</v>
      </c>
    </row>
    <row r="115" spans="1:3" x14ac:dyDescent="0.3">
      <c r="A115" t="s">
        <v>32</v>
      </c>
      <c r="B115">
        <v>9000</v>
      </c>
      <c r="C115">
        <v>0.13100000000000001</v>
      </c>
    </row>
    <row r="116" spans="1:3" x14ac:dyDescent="0.3">
      <c r="A116" t="s">
        <v>32</v>
      </c>
      <c r="B116">
        <v>9500</v>
      </c>
      <c r="C116">
        <v>0.14299999999999999</v>
      </c>
    </row>
    <row r="117" spans="1:3" x14ac:dyDescent="0.3">
      <c r="A117" t="s">
        <v>32</v>
      </c>
      <c r="B117">
        <v>10000</v>
      </c>
      <c r="C117">
        <v>0.14899999999999999</v>
      </c>
    </row>
    <row r="118" spans="1:3" x14ac:dyDescent="0.3">
      <c r="A118" t="s">
        <v>32</v>
      </c>
      <c r="B118">
        <v>10500</v>
      </c>
      <c r="C118">
        <v>0.16800000000000001</v>
      </c>
    </row>
    <row r="119" spans="1:3" x14ac:dyDescent="0.3">
      <c r="A119" t="s">
        <v>32</v>
      </c>
      <c r="B119">
        <v>11000</v>
      </c>
      <c r="C119">
        <v>0.17599999999999999</v>
      </c>
    </row>
    <row r="120" spans="1:3" x14ac:dyDescent="0.3">
      <c r="A120" t="s">
        <v>32</v>
      </c>
      <c r="B120">
        <v>11500</v>
      </c>
      <c r="C120">
        <v>0.187</v>
      </c>
    </row>
    <row r="121" spans="1:3" x14ac:dyDescent="0.3">
      <c r="A121" t="s">
        <v>32</v>
      </c>
      <c r="B121">
        <v>12000</v>
      </c>
      <c r="C121">
        <v>0.20300000000000001</v>
      </c>
    </row>
    <row r="122" spans="1:3" x14ac:dyDescent="0.3">
      <c r="A122" t="s">
        <v>32</v>
      </c>
      <c r="B122">
        <v>12500</v>
      </c>
      <c r="C122">
        <v>0.22800000000000001</v>
      </c>
    </row>
    <row r="123" spans="1:3" x14ac:dyDescent="0.3">
      <c r="A123" t="s">
        <v>32</v>
      </c>
      <c r="B123">
        <v>13000</v>
      </c>
      <c r="C123">
        <v>0.249</v>
      </c>
    </row>
    <row r="124" spans="1:3" x14ac:dyDescent="0.3">
      <c r="A124" t="s">
        <v>32</v>
      </c>
      <c r="B124">
        <v>13500</v>
      </c>
      <c r="C124">
        <v>0.28100000000000003</v>
      </c>
    </row>
    <row r="125" spans="1:3" x14ac:dyDescent="0.3">
      <c r="A125" t="s">
        <v>32</v>
      </c>
      <c r="B125">
        <v>14000</v>
      </c>
      <c r="C125">
        <v>0.30299999999999999</v>
      </c>
    </row>
    <row r="126" spans="1:3" x14ac:dyDescent="0.3">
      <c r="A126" t="s">
        <v>32</v>
      </c>
      <c r="B126">
        <v>14500</v>
      </c>
      <c r="C126">
        <v>0.34</v>
      </c>
    </row>
    <row r="127" spans="1:3" x14ac:dyDescent="0.3">
      <c r="A127" t="s">
        <v>32</v>
      </c>
      <c r="B127">
        <v>15000</v>
      </c>
      <c r="C127">
        <v>0.38600000000000001</v>
      </c>
    </row>
    <row r="128" spans="1:3" x14ac:dyDescent="0.3">
      <c r="A128" t="s">
        <v>32</v>
      </c>
      <c r="B128">
        <v>15500</v>
      </c>
      <c r="C128">
        <v>0.432</v>
      </c>
    </row>
    <row r="129" spans="1:3" x14ac:dyDescent="0.3">
      <c r="A129" t="s">
        <v>32</v>
      </c>
      <c r="B129">
        <v>16000</v>
      </c>
      <c r="C129">
        <v>0.47699999999999998</v>
      </c>
    </row>
    <row r="130" spans="1:3" x14ac:dyDescent="0.3">
      <c r="A130" t="s">
        <v>32</v>
      </c>
      <c r="B130">
        <v>16500</v>
      </c>
      <c r="C130">
        <v>0.53600000000000003</v>
      </c>
    </row>
    <row r="131" spans="1:3" x14ac:dyDescent="0.3">
      <c r="A131" t="s">
        <v>32</v>
      </c>
      <c r="B131">
        <v>17000</v>
      </c>
      <c r="C131">
        <v>0.62</v>
      </c>
    </row>
    <row r="132" spans="1:3" x14ac:dyDescent="0.3">
      <c r="A132" t="s">
        <v>21</v>
      </c>
      <c r="B132">
        <v>0</v>
      </c>
      <c r="C132">
        <v>1.4999999999999999E-2</v>
      </c>
    </row>
    <row r="133" spans="1:3" x14ac:dyDescent="0.3">
      <c r="A133" t="s">
        <v>21</v>
      </c>
      <c r="B133">
        <v>500</v>
      </c>
      <c r="C133">
        <v>1.6E-2</v>
      </c>
    </row>
    <row r="134" spans="1:3" x14ac:dyDescent="0.3">
      <c r="A134" t="s">
        <v>21</v>
      </c>
      <c r="B134">
        <v>1000</v>
      </c>
      <c r="C134">
        <v>1.6E-2</v>
      </c>
    </row>
    <row r="135" spans="1:3" x14ac:dyDescent="0.3">
      <c r="A135" t="s">
        <v>21</v>
      </c>
      <c r="B135">
        <v>1500</v>
      </c>
      <c r="C135">
        <v>1.7999999999999999E-2</v>
      </c>
    </row>
    <row r="136" spans="1:3" x14ac:dyDescent="0.3">
      <c r="A136" t="s">
        <v>21</v>
      </c>
      <c r="B136">
        <v>2000</v>
      </c>
      <c r="C136">
        <v>2.8000000000000001E-2</v>
      </c>
    </row>
    <row r="137" spans="1:3" x14ac:dyDescent="0.3">
      <c r="A137" t="s">
        <v>21</v>
      </c>
      <c r="B137">
        <v>2500</v>
      </c>
      <c r="C137">
        <v>3.2000000000000001E-2</v>
      </c>
    </row>
    <row r="138" spans="1:3" x14ac:dyDescent="0.3">
      <c r="A138" t="s">
        <v>21</v>
      </c>
      <c r="B138">
        <v>3000</v>
      </c>
      <c r="C138">
        <v>4.1000000000000002E-2</v>
      </c>
    </row>
    <row r="139" spans="1:3" x14ac:dyDescent="0.3">
      <c r="A139" t="s">
        <v>21</v>
      </c>
      <c r="B139">
        <v>3500</v>
      </c>
      <c r="C139">
        <v>4.8000000000000001E-2</v>
      </c>
    </row>
    <row r="140" spans="1:3" x14ac:dyDescent="0.3">
      <c r="A140" t="s">
        <v>21</v>
      </c>
      <c r="B140">
        <v>4000</v>
      </c>
      <c r="C140">
        <v>5.8999999999999997E-2</v>
      </c>
    </row>
    <row r="141" spans="1:3" x14ac:dyDescent="0.3">
      <c r="A141" t="s">
        <v>21</v>
      </c>
      <c r="B141">
        <v>4500</v>
      </c>
      <c r="C141">
        <v>6.3E-2</v>
      </c>
    </row>
    <row r="142" spans="1:3" x14ac:dyDescent="0.3">
      <c r="A142" t="s">
        <v>21</v>
      </c>
      <c r="B142">
        <v>5000</v>
      </c>
      <c r="C142">
        <v>7.3999999999999996E-2</v>
      </c>
    </row>
    <row r="143" spans="1:3" x14ac:dyDescent="0.3">
      <c r="A143" t="s">
        <v>21</v>
      </c>
      <c r="B143">
        <v>5500</v>
      </c>
      <c r="C143">
        <v>8.3000000000000004E-2</v>
      </c>
    </row>
    <row r="144" spans="1:3" x14ac:dyDescent="0.3">
      <c r="A144" t="s">
        <v>21</v>
      </c>
      <c r="B144">
        <v>6000</v>
      </c>
      <c r="C144">
        <v>9.0999999999999998E-2</v>
      </c>
    </row>
    <row r="145" spans="1:3" x14ac:dyDescent="0.3">
      <c r="A145" t="s">
        <v>21</v>
      </c>
      <c r="B145">
        <v>6500</v>
      </c>
      <c r="C145">
        <v>0.1</v>
      </c>
    </row>
    <row r="146" spans="1:3" x14ac:dyDescent="0.3">
      <c r="A146" t="s">
        <v>21</v>
      </c>
      <c r="B146">
        <v>7000</v>
      </c>
      <c r="C146">
        <v>0.106</v>
      </c>
    </row>
    <row r="147" spans="1:3" x14ac:dyDescent="0.3">
      <c r="A147" t="s">
        <v>21</v>
      </c>
      <c r="B147">
        <v>7500</v>
      </c>
      <c r="C147">
        <v>0.11799999999999999</v>
      </c>
    </row>
    <row r="148" spans="1:3" x14ac:dyDescent="0.3">
      <c r="A148" t="s">
        <v>21</v>
      </c>
      <c r="B148">
        <v>8000</v>
      </c>
      <c r="C148">
        <v>0.126</v>
      </c>
    </row>
    <row r="149" spans="1:3" x14ac:dyDescent="0.3">
      <c r="A149" t="s">
        <v>21</v>
      </c>
      <c r="B149">
        <v>8500</v>
      </c>
      <c r="C149">
        <v>0.13900000000000001</v>
      </c>
    </row>
    <row r="150" spans="1:3" x14ac:dyDescent="0.3">
      <c r="A150" t="s">
        <v>21</v>
      </c>
      <c r="B150">
        <v>9000</v>
      </c>
      <c r="C150">
        <v>0.14899999999999999</v>
      </c>
    </row>
    <row r="151" spans="1:3" x14ac:dyDescent="0.3">
      <c r="A151" t="s">
        <v>21</v>
      </c>
      <c r="B151">
        <v>9500</v>
      </c>
      <c r="C151">
        <v>0.16200000000000001</v>
      </c>
    </row>
    <row r="152" spans="1:3" x14ac:dyDescent="0.3">
      <c r="A152" t="s">
        <v>21</v>
      </c>
      <c r="B152">
        <v>10000</v>
      </c>
      <c r="C152">
        <v>0.17599999999999999</v>
      </c>
    </row>
    <row r="153" spans="1:3" x14ac:dyDescent="0.3">
      <c r="A153" t="s">
        <v>21</v>
      </c>
      <c r="B153">
        <v>10500</v>
      </c>
      <c r="C153">
        <v>0.187</v>
      </c>
    </row>
    <row r="154" spans="1:3" x14ac:dyDescent="0.3">
      <c r="A154" t="s">
        <v>21</v>
      </c>
      <c r="B154">
        <v>11000</v>
      </c>
      <c r="C154">
        <v>0.20200000000000001</v>
      </c>
    </row>
    <row r="155" spans="1:3" x14ac:dyDescent="0.3">
      <c r="A155" t="s">
        <v>21</v>
      </c>
      <c r="B155">
        <v>11500</v>
      </c>
      <c r="C155">
        <v>0.21299999999999999</v>
      </c>
    </row>
    <row r="156" spans="1:3" x14ac:dyDescent="0.3">
      <c r="A156" t="s">
        <v>21</v>
      </c>
      <c r="B156">
        <v>12000</v>
      </c>
      <c r="C156">
        <v>0.223</v>
      </c>
    </row>
    <row r="157" spans="1:3" x14ac:dyDescent="0.3">
      <c r="A157" t="s">
        <v>21</v>
      </c>
      <c r="B157">
        <v>12500</v>
      </c>
      <c r="C157">
        <v>0.25</v>
      </c>
    </row>
    <row r="158" spans="1:3" x14ac:dyDescent="0.3">
      <c r="A158" t="s">
        <v>31</v>
      </c>
      <c r="B158">
        <v>0</v>
      </c>
      <c r="C158">
        <v>1.7000000000000001E-2</v>
      </c>
    </row>
    <row r="159" spans="1:3" x14ac:dyDescent="0.3">
      <c r="A159" t="s">
        <v>31</v>
      </c>
      <c r="B159">
        <v>500</v>
      </c>
      <c r="C159">
        <v>2.4E-2</v>
      </c>
    </row>
    <row r="160" spans="1:3" x14ac:dyDescent="0.3">
      <c r="A160" t="s">
        <v>31</v>
      </c>
      <c r="B160">
        <v>1000</v>
      </c>
      <c r="C160">
        <v>3.1E-2</v>
      </c>
    </row>
    <row r="161" spans="1:3" x14ac:dyDescent="0.3">
      <c r="A161" t="s">
        <v>31</v>
      </c>
      <c r="B161">
        <v>1500</v>
      </c>
      <c r="C161">
        <v>4.2000000000000003E-2</v>
      </c>
    </row>
    <row r="162" spans="1:3" x14ac:dyDescent="0.3">
      <c r="A162" t="s">
        <v>31</v>
      </c>
      <c r="B162">
        <v>2000</v>
      </c>
      <c r="C162">
        <v>0.05</v>
      </c>
    </row>
    <row r="163" spans="1:3" x14ac:dyDescent="0.3">
      <c r="A163" t="s">
        <v>31</v>
      </c>
      <c r="B163">
        <v>2500</v>
      </c>
      <c r="C163">
        <v>6.3E-2</v>
      </c>
    </row>
    <row r="164" spans="1:3" x14ac:dyDescent="0.3">
      <c r="A164" t="s">
        <v>31</v>
      </c>
      <c r="B164">
        <v>3000</v>
      </c>
      <c r="C164">
        <v>7.3999999999999996E-2</v>
      </c>
    </row>
    <row r="165" spans="1:3" x14ac:dyDescent="0.3">
      <c r="A165" t="s">
        <v>31</v>
      </c>
      <c r="B165">
        <v>3500</v>
      </c>
      <c r="C165">
        <v>8.6999999999999994E-2</v>
      </c>
    </row>
    <row r="166" spans="1:3" x14ac:dyDescent="0.3">
      <c r="A166" t="s">
        <v>31</v>
      </c>
      <c r="B166">
        <v>4000</v>
      </c>
      <c r="C166">
        <v>9.2999999999999999E-2</v>
      </c>
    </row>
    <row r="167" spans="1:3" x14ac:dyDescent="0.3">
      <c r="A167" t="s">
        <v>31</v>
      </c>
      <c r="B167">
        <v>4500</v>
      </c>
      <c r="C167">
        <v>0.10299999999999999</v>
      </c>
    </row>
    <row r="168" spans="1:3" x14ac:dyDescent="0.3">
      <c r="A168" t="s">
        <v>31</v>
      </c>
      <c r="B168">
        <v>5000</v>
      </c>
      <c r="C168">
        <v>0.114</v>
      </c>
    </row>
    <row r="169" spans="1:3" x14ac:dyDescent="0.3">
      <c r="A169" t="s">
        <v>31</v>
      </c>
      <c r="B169">
        <v>5500</v>
      </c>
      <c r="C169">
        <v>0.123</v>
      </c>
    </row>
    <row r="170" spans="1:3" x14ac:dyDescent="0.3">
      <c r="A170" t="s">
        <v>31</v>
      </c>
      <c r="B170">
        <v>6000</v>
      </c>
      <c r="C170">
        <v>0.13100000000000001</v>
      </c>
    </row>
    <row r="171" spans="1:3" x14ac:dyDescent="0.3">
      <c r="A171" t="s">
        <v>31</v>
      </c>
      <c r="B171">
        <v>6500</v>
      </c>
      <c r="C171">
        <v>0.14000000000000001</v>
      </c>
    </row>
    <row r="172" spans="1:3" x14ac:dyDescent="0.3">
      <c r="A172" t="s">
        <v>31</v>
      </c>
      <c r="B172">
        <v>7000</v>
      </c>
      <c r="C172">
        <v>0.14899999999999999</v>
      </c>
    </row>
    <row r="173" spans="1:3" x14ac:dyDescent="0.3">
      <c r="A173" t="s">
        <v>31</v>
      </c>
      <c r="B173">
        <v>7500</v>
      </c>
      <c r="C173">
        <v>0.16800000000000001</v>
      </c>
    </row>
    <row r="174" spans="1:3" x14ac:dyDescent="0.3">
      <c r="A174" t="s">
        <v>31</v>
      </c>
      <c r="B174">
        <v>8000</v>
      </c>
      <c r="C174">
        <v>0.183</v>
      </c>
    </row>
    <row r="175" spans="1:3" x14ac:dyDescent="0.3">
      <c r="A175" t="s">
        <v>31</v>
      </c>
      <c r="B175">
        <v>8500</v>
      </c>
      <c r="C175">
        <v>0.19500000000000001</v>
      </c>
    </row>
    <row r="176" spans="1:3" x14ac:dyDescent="0.3">
      <c r="A176" t="s">
        <v>31</v>
      </c>
      <c r="B176">
        <v>9000</v>
      </c>
      <c r="C176">
        <v>0.214</v>
      </c>
    </row>
    <row r="177" spans="1:3" x14ac:dyDescent="0.3">
      <c r="A177" t="s">
        <v>31</v>
      </c>
      <c r="B177">
        <v>9500</v>
      </c>
      <c r="C177">
        <v>0.23200000000000001</v>
      </c>
    </row>
    <row r="178" spans="1:3" x14ac:dyDescent="0.3">
      <c r="A178" t="s">
        <v>31</v>
      </c>
      <c r="B178">
        <v>10000</v>
      </c>
      <c r="C178">
        <v>0.248</v>
      </c>
    </row>
    <row r="179" spans="1:3" x14ac:dyDescent="0.3">
      <c r="A179" t="s">
        <v>31</v>
      </c>
      <c r="B179">
        <v>10500</v>
      </c>
      <c r="C179">
        <v>0.26700000000000002</v>
      </c>
    </row>
    <row r="180" spans="1:3" x14ac:dyDescent="0.3">
      <c r="A180" t="s">
        <v>31</v>
      </c>
      <c r="B180">
        <v>11000</v>
      </c>
      <c r="C180">
        <v>0.29299999999999998</v>
      </c>
    </row>
    <row r="181" spans="1:3" x14ac:dyDescent="0.3">
      <c r="A181" t="s">
        <v>31</v>
      </c>
      <c r="B181">
        <v>11500</v>
      </c>
      <c r="C181">
        <v>0.31900000000000001</v>
      </c>
    </row>
    <row r="182" spans="1:3" x14ac:dyDescent="0.3">
      <c r="A182" t="s">
        <v>31</v>
      </c>
      <c r="B182">
        <v>12000</v>
      </c>
      <c r="C182">
        <v>0.34799999999999998</v>
      </c>
    </row>
    <row r="183" spans="1:3" x14ac:dyDescent="0.3">
      <c r="A183" t="s">
        <v>31</v>
      </c>
      <c r="B183">
        <v>12500</v>
      </c>
      <c r="C183">
        <v>0.39100000000000001</v>
      </c>
    </row>
    <row r="184" spans="1:3" x14ac:dyDescent="0.3">
      <c r="A184" t="s">
        <v>31</v>
      </c>
      <c r="B184">
        <v>13000</v>
      </c>
      <c r="C184">
        <v>0.436</v>
      </c>
    </row>
    <row r="185" spans="1:3" x14ac:dyDescent="0.3">
      <c r="A185" t="s">
        <v>31</v>
      </c>
      <c r="B185">
        <v>13500</v>
      </c>
      <c r="C185">
        <v>0.48899999999999999</v>
      </c>
    </row>
    <row r="186" spans="1:3" x14ac:dyDescent="0.3">
      <c r="A186" t="s">
        <v>31</v>
      </c>
      <c r="B186">
        <v>14000</v>
      </c>
      <c r="C186">
        <v>0.54200000000000004</v>
      </c>
    </row>
    <row r="187" spans="1:3" x14ac:dyDescent="0.3">
      <c r="A187" t="s">
        <v>31</v>
      </c>
      <c r="B187">
        <v>14500</v>
      </c>
      <c r="C187">
        <v>0.62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1FC04-B6CE-4CE1-9332-83CE922B32DA}">
  <dimension ref="A1:K209"/>
  <sheetViews>
    <sheetView view="pageBreakPreview" zoomScale="85" zoomScaleNormal="100" zoomScaleSheetLayoutView="85" workbookViewId="0">
      <selection activeCell="A13" sqref="A13:B31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46</v>
      </c>
      <c r="F1" s="26"/>
      <c r="G1" s="27"/>
    </row>
    <row r="2" spans="1:11" x14ac:dyDescent="0.3">
      <c r="E2" s="8" t="s">
        <v>7</v>
      </c>
      <c r="F2" s="9">
        <v>0.2482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1.2E-2</v>
      </c>
      <c r="E6" s="8"/>
      <c r="G6" s="4"/>
    </row>
    <row r="7" spans="1:11" x14ac:dyDescent="0.3">
      <c r="A7" s="24" t="s">
        <v>43</v>
      </c>
      <c r="B7">
        <v>1.7000000000000001E-2</v>
      </c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7">
        <v>17.52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/>
      <c r="B13" s="12">
        <v>1.7000000000000001E-2</v>
      </c>
      <c r="C13" s="12">
        <v>1.9E-2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v>1500</v>
      </c>
      <c r="B14" s="12">
        <v>2.1000000000000001E-2</v>
      </c>
      <c r="C14" s="12">
        <v>0.03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f>A14+1500</f>
        <v>3000</v>
      </c>
      <c r="B15" s="12">
        <v>3.3000000000000002E-2</v>
      </c>
      <c r="C15" s="12">
        <v>3.6999999999999998E-2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ref="A16:A31" si="0">A15+1500</f>
        <v>4500</v>
      </c>
      <c r="B16" s="12">
        <v>4.7E-2</v>
      </c>
      <c r="C16" s="12">
        <v>5.2999999999999999E-2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6000</v>
      </c>
      <c r="B17" s="12">
        <v>5.8000000000000003E-2</v>
      </c>
      <c r="C17" s="12">
        <v>6.5000000000000002E-2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>
        <v>7.0000000000000007E-2</v>
      </c>
      <c r="C18" s="12">
        <v>7.3999999999999996E-2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>
        <v>8.5000000000000006E-2</v>
      </c>
      <c r="C19" s="12">
        <v>8.5999999999999993E-2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>
        <v>9.6000000000000002E-2</v>
      </c>
      <c r="C20" s="12">
        <v>9.5000000000000001E-2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>
        <v>0.111</v>
      </c>
      <c r="C21" s="12">
        <v>0.111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>
        <v>0.128</v>
      </c>
      <c r="C22" s="12">
        <v>0.13600000000000001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>
        <v>0.14399999999999999</v>
      </c>
      <c r="C23" s="12">
        <v>0.158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>
        <v>0.17</v>
      </c>
      <c r="C24" s="12">
        <v>0.19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>
        <v>0.19500000000000001</v>
      </c>
      <c r="C25" s="12" t="s">
        <v>20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>
        <v>0.224</v>
      </c>
      <c r="C26" s="12"/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>
        <v>0.249</v>
      </c>
      <c r="C27" s="12"/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>
        <v>0.27500000000000002</v>
      </c>
      <c r="C28" s="12"/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24000</v>
      </c>
      <c r="B29" s="12">
        <v>0.33200000000000002</v>
      </c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>
        <v>0.36299999999999999</v>
      </c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>
        <v>0.4</v>
      </c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>
        <f>A31+1500</f>
        <v>28500</v>
      </c>
      <c r="B32" s="12" t="s">
        <v>20</v>
      </c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>
        <v>28950</v>
      </c>
      <c r="B33" s="12" t="s">
        <v>11</v>
      </c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/>
      <c r="B34" s="12"/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1FD55-90F3-4452-85F2-83BE9DBF25C8}">
  <dimension ref="A1:K209"/>
  <sheetViews>
    <sheetView view="pageBreakPreview" zoomScale="85" zoomScaleNormal="100" zoomScaleSheetLayoutView="85" workbookViewId="0">
      <selection activeCell="B33" sqref="B33"/>
    </sheetView>
  </sheetViews>
  <sheetFormatPr defaultRowHeight="14.4" x14ac:dyDescent="0.3"/>
  <cols>
    <col min="1" max="1" width="12.6640625" customWidth="1"/>
    <col min="2" max="3" width="20.6640625" customWidth="1"/>
    <col min="4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47</v>
      </c>
      <c r="F1" s="26"/>
      <c r="G1" s="27"/>
    </row>
    <row r="2" spans="1:11" x14ac:dyDescent="0.3">
      <c r="E2" s="8" t="s">
        <v>7</v>
      </c>
      <c r="F2" s="9">
        <v>0.24809999999999999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0.01</v>
      </c>
      <c r="E6" s="8"/>
      <c r="G6" s="4"/>
    </row>
    <row r="7" spans="1:11" x14ac:dyDescent="0.3">
      <c r="A7" s="24" t="s">
        <v>43</v>
      </c>
      <c r="B7">
        <v>1.7000000000000001E-2</v>
      </c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7">
        <v>17.52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4" t="s">
        <v>17</v>
      </c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/>
      <c r="B13" s="12">
        <v>1.7000000000000001E-2</v>
      </c>
      <c r="C13" s="12">
        <v>1.6E-2</v>
      </c>
      <c r="D13" s="9"/>
      <c r="E13" s="16"/>
      <c r="F13" s="17"/>
      <c r="G13" s="16"/>
      <c r="H13" s="9"/>
      <c r="I13" s="9"/>
      <c r="J13" s="7"/>
    </row>
    <row r="14" spans="1:11" x14ac:dyDescent="0.3">
      <c r="A14" s="13">
        <v>1500</v>
      </c>
      <c r="B14" s="12">
        <v>2.5999999999999999E-2</v>
      </c>
      <c r="C14" s="12">
        <v>0.03</v>
      </c>
      <c r="D14" s="9"/>
      <c r="E14" s="9"/>
      <c r="F14" s="9"/>
      <c r="G14" s="9"/>
      <c r="H14" s="9"/>
      <c r="I14" s="9"/>
      <c r="J14" s="7"/>
    </row>
    <row r="15" spans="1:11" x14ac:dyDescent="0.3">
      <c r="A15" s="13">
        <v>3000</v>
      </c>
      <c r="B15" s="12">
        <v>3.7999999999999999E-2</v>
      </c>
      <c r="C15" s="12">
        <v>4.4999999999999998E-2</v>
      </c>
      <c r="D15" s="18"/>
      <c r="E15" s="9"/>
      <c r="F15" s="9"/>
      <c r="G15" s="9"/>
      <c r="H15" s="19"/>
      <c r="I15" s="18"/>
      <c r="J15" s="7"/>
    </row>
    <row r="16" spans="1:11" x14ac:dyDescent="0.3">
      <c r="A16" s="13">
        <f>A15+1500</f>
        <v>4500</v>
      </c>
      <c r="B16" s="12">
        <v>5.8000000000000003E-2</v>
      </c>
      <c r="C16" s="12">
        <v>0.64</v>
      </c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ref="A17:A31" si="0">A16+1500</f>
        <v>6000</v>
      </c>
      <c r="B17" s="12">
        <v>7.1999999999999995E-2</v>
      </c>
      <c r="C17" s="12">
        <v>7.8E-2</v>
      </c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>
        <v>8.7999999999999995E-2</v>
      </c>
      <c r="C18" s="12">
        <v>9.1999999999999998E-2</v>
      </c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>
        <v>0.1</v>
      </c>
      <c r="C19" s="12">
        <v>0.106</v>
      </c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>
        <v>0.113</v>
      </c>
      <c r="C20" s="12">
        <v>0.12</v>
      </c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>
        <v>0.13</v>
      </c>
      <c r="C21" s="12">
        <v>0.14599999999999999</v>
      </c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>
        <v>0.14399999999999999</v>
      </c>
      <c r="C22" s="12">
        <v>0.158</v>
      </c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>
        <v>0.16</v>
      </c>
      <c r="C23" s="12">
        <v>0.17100000000000001</v>
      </c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>
        <v>0.17699999999999999</v>
      </c>
      <c r="C24" s="12">
        <v>0.187</v>
      </c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>
        <v>0.19600000000000001</v>
      </c>
      <c r="C25" s="12" t="s">
        <v>20</v>
      </c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>
        <v>0.221</v>
      </c>
      <c r="C26" s="12"/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>
        <v>0.24299999999999999</v>
      </c>
      <c r="C27" s="12"/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>
        <v>0.26300000000000001</v>
      </c>
      <c r="C28" s="12"/>
      <c r="D28" s="9"/>
      <c r="E28" s="9"/>
      <c r="F28" s="9"/>
      <c r="G28" s="9"/>
      <c r="H28" s="9"/>
      <c r="I28" s="9"/>
      <c r="J28" s="7"/>
    </row>
    <row r="29" spans="1:10" x14ac:dyDescent="0.3">
      <c r="A29" s="13">
        <f>A28+1500</f>
        <v>24000</v>
      </c>
      <c r="B29" s="12">
        <v>0.33400000000000002</v>
      </c>
      <c r="C29" s="12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>
        <v>0.378</v>
      </c>
      <c r="C30" s="12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>
        <v>0.43</v>
      </c>
      <c r="C31" s="12"/>
      <c r="D31" s="9"/>
      <c r="E31" s="9"/>
      <c r="F31" s="9"/>
      <c r="G31" s="9"/>
      <c r="H31" s="9"/>
      <c r="I31" s="9"/>
      <c r="J31" s="7"/>
    </row>
    <row r="32" spans="1:10" x14ac:dyDescent="0.3">
      <c r="A32" s="13">
        <f>A31+1500</f>
        <v>28500</v>
      </c>
      <c r="B32" s="12" t="s">
        <v>20</v>
      </c>
      <c r="C32" s="12"/>
      <c r="D32" s="9"/>
      <c r="E32" s="9"/>
      <c r="F32" s="9"/>
      <c r="G32" s="9"/>
      <c r="H32" s="9"/>
      <c r="I32" s="9"/>
      <c r="J32" s="7"/>
    </row>
    <row r="33" spans="1:10" x14ac:dyDescent="0.3">
      <c r="A33" s="13">
        <v>29664</v>
      </c>
      <c r="B33" s="12" t="s">
        <v>11</v>
      </c>
      <c r="C33" s="12"/>
      <c r="D33" s="9"/>
      <c r="E33" s="9"/>
      <c r="F33" s="9"/>
      <c r="G33" s="9"/>
      <c r="H33" s="9"/>
      <c r="I33" s="9"/>
      <c r="J33" s="7"/>
    </row>
    <row r="34" spans="1:10" x14ac:dyDescent="0.3">
      <c r="A34" s="13"/>
      <c r="B34" s="12"/>
      <c r="C34" s="12"/>
      <c r="D34" s="9"/>
      <c r="E34" s="9"/>
      <c r="F34" s="9"/>
      <c r="G34" s="9"/>
      <c r="H34" s="9"/>
      <c r="I34" s="9"/>
      <c r="J34" s="7"/>
    </row>
    <row r="35" spans="1:10" x14ac:dyDescent="0.3">
      <c r="A35" s="13"/>
      <c r="B35" s="12"/>
      <c r="C35" s="12"/>
      <c r="D35" s="9"/>
      <c r="E35" s="9"/>
      <c r="F35" s="9"/>
      <c r="G35" s="9"/>
      <c r="H35" s="9"/>
      <c r="I35" s="9"/>
      <c r="J35" s="7"/>
    </row>
    <row r="36" spans="1:10" x14ac:dyDescent="0.3">
      <c r="A36" s="13"/>
      <c r="B36" s="12"/>
      <c r="C36" s="12"/>
      <c r="D36" s="9"/>
      <c r="E36" s="9"/>
      <c r="F36" s="9"/>
      <c r="G36" s="9"/>
      <c r="H36" s="9"/>
      <c r="I36" s="9"/>
      <c r="J36" s="7"/>
    </row>
    <row r="37" spans="1:10" x14ac:dyDescent="0.3">
      <c r="A37" s="13"/>
      <c r="B37" s="12"/>
      <c r="C37" s="12"/>
      <c r="D37" s="9"/>
      <c r="E37" s="9"/>
      <c r="F37" s="9"/>
      <c r="G37" s="9"/>
      <c r="H37" s="9"/>
      <c r="I37" s="9"/>
      <c r="J37" s="7"/>
    </row>
    <row r="38" spans="1:10" x14ac:dyDescent="0.3">
      <c r="A38" s="13"/>
      <c r="B38" s="12"/>
      <c r="C38" s="12"/>
      <c r="D38" s="9"/>
      <c r="E38" s="9"/>
      <c r="F38" s="9"/>
      <c r="G38" s="9"/>
      <c r="H38" s="9"/>
      <c r="I38" s="9"/>
      <c r="J38" s="7"/>
    </row>
    <row r="39" spans="1:10" x14ac:dyDescent="0.3">
      <c r="A39" s="13"/>
      <c r="B39" s="12"/>
      <c r="C39" s="12"/>
      <c r="D39" s="9"/>
      <c r="E39" s="9"/>
      <c r="F39" s="9"/>
      <c r="G39" s="9"/>
      <c r="H39" s="9"/>
      <c r="I39" s="9"/>
      <c r="J39" s="7"/>
    </row>
    <row r="40" spans="1:10" x14ac:dyDescent="0.3">
      <c r="A40" s="13"/>
      <c r="B40" s="12"/>
      <c r="C40" s="12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12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12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12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12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12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12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12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12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12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12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12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12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12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12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12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12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12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12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12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12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12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12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12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12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12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12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12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12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12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12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12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12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12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12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12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12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12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12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12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12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12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12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12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12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12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12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12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12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12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12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12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12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12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12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12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12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12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12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12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12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228A1-0661-4879-BA90-D549AA95D293}">
  <dimension ref="A1:C107"/>
  <sheetViews>
    <sheetView workbookViewId="0">
      <selection activeCell="M28" sqref="M28"/>
    </sheetView>
  </sheetViews>
  <sheetFormatPr defaultRowHeight="14.4" x14ac:dyDescent="0.3"/>
  <sheetData>
    <row r="1" spans="1:3" x14ac:dyDescent="0.3">
      <c r="A1" t="s">
        <v>48</v>
      </c>
      <c r="B1" t="s">
        <v>49</v>
      </c>
      <c r="C1" t="s">
        <v>50</v>
      </c>
    </row>
    <row r="2" spans="1:3" x14ac:dyDescent="0.3">
      <c r="A2" t="s">
        <v>28</v>
      </c>
      <c r="B2">
        <v>0</v>
      </c>
      <c r="C2">
        <v>1.9E-2</v>
      </c>
    </row>
    <row r="3" spans="1:3" x14ac:dyDescent="0.3">
      <c r="A3" t="s">
        <v>28</v>
      </c>
      <c r="B3">
        <v>500</v>
      </c>
      <c r="C3">
        <v>2.3E-2</v>
      </c>
    </row>
    <row r="4" spans="1:3" x14ac:dyDescent="0.3">
      <c r="A4" t="s">
        <v>28</v>
      </c>
      <c r="B4">
        <v>1000</v>
      </c>
      <c r="C4">
        <v>3.4000000000000002E-2</v>
      </c>
    </row>
    <row r="5" spans="1:3" x14ac:dyDescent="0.3">
      <c r="A5" t="s">
        <v>28</v>
      </c>
      <c r="B5">
        <v>1500</v>
      </c>
      <c r="C5">
        <v>4.2000000000000003E-2</v>
      </c>
    </row>
    <row r="6" spans="1:3" x14ac:dyDescent="0.3">
      <c r="A6" t="s">
        <v>28</v>
      </c>
      <c r="B6">
        <v>2000</v>
      </c>
      <c r="C6">
        <v>5.2999999999999999E-2</v>
      </c>
    </row>
    <row r="7" spans="1:3" x14ac:dyDescent="0.3">
      <c r="A7" t="s">
        <v>28</v>
      </c>
      <c r="B7">
        <v>2500</v>
      </c>
      <c r="C7">
        <v>6.5000000000000002E-2</v>
      </c>
    </row>
    <row r="8" spans="1:3" x14ac:dyDescent="0.3">
      <c r="A8" t="s">
        <v>28</v>
      </c>
      <c r="B8">
        <v>3000</v>
      </c>
      <c r="C8">
        <v>7.5999999999999998E-2</v>
      </c>
    </row>
    <row r="9" spans="1:3" x14ac:dyDescent="0.3">
      <c r="A9" t="s">
        <v>28</v>
      </c>
      <c r="B9">
        <v>3500</v>
      </c>
      <c r="C9">
        <v>8.4000000000000005E-2</v>
      </c>
    </row>
    <row r="10" spans="1:3" x14ac:dyDescent="0.3">
      <c r="A10" t="s">
        <v>28</v>
      </c>
      <c r="B10">
        <v>4000</v>
      </c>
      <c r="C10">
        <v>9.5000000000000001E-2</v>
      </c>
    </row>
    <row r="11" spans="1:3" x14ac:dyDescent="0.3">
      <c r="A11" t="s">
        <v>28</v>
      </c>
      <c r="B11">
        <v>4500</v>
      </c>
      <c r="C11">
        <v>0.107</v>
      </c>
    </row>
    <row r="12" spans="1:3" x14ac:dyDescent="0.3">
      <c r="A12" t="s">
        <v>28</v>
      </c>
      <c r="B12">
        <v>5000</v>
      </c>
      <c r="C12">
        <v>0.11700000000000001</v>
      </c>
    </row>
    <row r="13" spans="1:3" x14ac:dyDescent="0.3">
      <c r="A13" t="s">
        <v>28</v>
      </c>
      <c r="B13">
        <v>5500</v>
      </c>
      <c r="C13">
        <v>0.127</v>
      </c>
    </row>
    <row r="14" spans="1:3" x14ac:dyDescent="0.3">
      <c r="A14" t="s">
        <v>28</v>
      </c>
      <c r="B14">
        <v>6000</v>
      </c>
      <c r="C14">
        <v>0.14799999999999999</v>
      </c>
    </row>
    <row r="15" spans="1:3" x14ac:dyDescent="0.3">
      <c r="A15" t="s">
        <v>28</v>
      </c>
      <c r="B15">
        <v>6500</v>
      </c>
      <c r="C15">
        <v>0.16700000000000001</v>
      </c>
    </row>
    <row r="16" spans="1:3" x14ac:dyDescent="0.3">
      <c r="A16" t="s">
        <v>28</v>
      </c>
      <c r="B16">
        <v>7000</v>
      </c>
      <c r="C16">
        <v>0.182</v>
      </c>
    </row>
    <row r="17" spans="1:3" x14ac:dyDescent="0.3">
      <c r="A17" t="s">
        <v>28</v>
      </c>
      <c r="B17">
        <v>7500</v>
      </c>
      <c r="C17">
        <v>0.20599999999999999</v>
      </c>
    </row>
    <row r="18" spans="1:3" x14ac:dyDescent="0.3">
      <c r="A18" t="s">
        <v>28</v>
      </c>
      <c r="B18">
        <v>8000</v>
      </c>
      <c r="C18">
        <v>0.245</v>
      </c>
    </row>
    <row r="19" spans="1:3" x14ac:dyDescent="0.3">
      <c r="A19" t="s">
        <v>28</v>
      </c>
      <c r="B19">
        <v>8500</v>
      </c>
      <c r="C19">
        <v>0.29499999999999998</v>
      </c>
    </row>
    <row r="20" spans="1:3" x14ac:dyDescent="0.3">
      <c r="A20" t="s">
        <v>28</v>
      </c>
      <c r="B20">
        <v>9000</v>
      </c>
      <c r="C20">
        <v>0.36</v>
      </c>
    </row>
    <row r="21" spans="1:3" x14ac:dyDescent="0.3">
      <c r="A21" t="s">
        <v>28</v>
      </c>
      <c r="B21">
        <v>9500</v>
      </c>
      <c r="C21">
        <v>0.437</v>
      </c>
    </row>
    <row r="22" spans="1:3" x14ac:dyDescent="0.3">
      <c r="A22" t="s">
        <v>28</v>
      </c>
      <c r="B22">
        <v>10000</v>
      </c>
      <c r="C22">
        <v>0.53500000000000003</v>
      </c>
    </row>
    <row r="23" spans="1:3" x14ac:dyDescent="0.3">
      <c r="A23" t="s">
        <v>27</v>
      </c>
      <c r="B23">
        <v>0</v>
      </c>
      <c r="C23">
        <v>1.9E-2</v>
      </c>
    </row>
    <row r="24" spans="1:3" x14ac:dyDescent="0.3">
      <c r="A24" t="s">
        <v>27</v>
      </c>
      <c r="B24">
        <v>500</v>
      </c>
      <c r="C24">
        <v>2.1999999999999999E-2</v>
      </c>
    </row>
    <row r="25" spans="1:3" x14ac:dyDescent="0.3">
      <c r="A25" t="s">
        <v>27</v>
      </c>
      <c r="B25">
        <v>1000</v>
      </c>
      <c r="C25">
        <v>2.5000000000000001E-2</v>
      </c>
    </row>
    <row r="26" spans="1:3" x14ac:dyDescent="0.3">
      <c r="A26" t="s">
        <v>27</v>
      </c>
      <c r="B26">
        <v>1500</v>
      </c>
      <c r="C26">
        <v>0.03</v>
      </c>
    </row>
    <row r="27" spans="1:3" x14ac:dyDescent="0.3">
      <c r="A27" t="s">
        <v>27</v>
      </c>
      <c r="B27">
        <v>2000</v>
      </c>
      <c r="C27">
        <v>3.6999999999999998E-2</v>
      </c>
    </row>
    <row r="28" spans="1:3" x14ac:dyDescent="0.3">
      <c r="A28" t="s">
        <v>27</v>
      </c>
      <c r="B28">
        <v>2500</v>
      </c>
      <c r="C28">
        <v>4.2999999999999997E-2</v>
      </c>
    </row>
    <row r="29" spans="1:3" x14ac:dyDescent="0.3">
      <c r="A29" t="s">
        <v>27</v>
      </c>
      <c r="B29">
        <v>3000</v>
      </c>
      <c r="C29">
        <v>5.1999999999999998E-2</v>
      </c>
    </row>
    <row r="30" spans="1:3" x14ac:dyDescent="0.3">
      <c r="A30" t="s">
        <v>27</v>
      </c>
      <c r="B30">
        <v>3500</v>
      </c>
      <c r="C30">
        <v>6.2E-2</v>
      </c>
    </row>
    <row r="31" spans="1:3" x14ac:dyDescent="0.3">
      <c r="A31" t="s">
        <v>27</v>
      </c>
      <c r="B31">
        <v>4000</v>
      </c>
      <c r="C31">
        <v>7.1999999999999995E-2</v>
      </c>
    </row>
    <row r="32" spans="1:3" x14ac:dyDescent="0.3">
      <c r="A32" t="s">
        <v>27</v>
      </c>
      <c r="B32">
        <v>4500</v>
      </c>
      <c r="C32">
        <v>0.08</v>
      </c>
    </row>
    <row r="33" spans="1:3" x14ac:dyDescent="0.3">
      <c r="A33" t="s">
        <v>27</v>
      </c>
      <c r="B33">
        <v>5000</v>
      </c>
      <c r="C33">
        <v>9.2999999999999999E-2</v>
      </c>
    </row>
    <row r="34" spans="1:3" x14ac:dyDescent="0.3">
      <c r="A34" t="s">
        <v>27</v>
      </c>
      <c r="B34">
        <v>5500</v>
      </c>
      <c r="C34">
        <v>0.104</v>
      </c>
    </row>
    <row r="35" spans="1:3" x14ac:dyDescent="0.3">
      <c r="A35" t="s">
        <v>27</v>
      </c>
      <c r="B35">
        <v>6000</v>
      </c>
      <c r="C35">
        <v>0.12</v>
      </c>
    </row>
    <row r="36" spans="1:3" x14ac:dyDescent="0.3">
      <c r="A36" t="s">
        <v>27</v>
      </c>
      <c r="B36">
        <v>6500</v>
      </c>
      <c r="C36">
        <v>0.14399999999999999</v>
      </c>
    </row>
    <row r="37" spans="1:3" x14ac:dyDescent="0.3">
      <c r="A37" t="s">
        <v>27</v>
      </c>
      <c r="B37">
        <v>7000</v>
      </c>
      <c r="C37">
        <v>0.16300000000000001</v>
      </c>
    </row>
    <row r="38" spans="1:3" x14ac:dyDescent="0.3">
      <c r="A38" t="s">
        <v>27</v>
      </c>
      <c r="B38">
        <v>7500</v>
      </c>
      <c r="C38">
        <v>0.2</v>
      </c>
    </row>
    <row r="39" spans="1:3" x14ac:dyDescent="0.3">
      <c r="A39" t="s">
        <v>26</v>
      </c>
      <c r="B39">
        <v>0</v>
      </c>
      <c r="C39">
        <v>2.8000000000000001E-2</v>
      </c>
    </row>
    <row r="40" spans="1:3" x14ac:dyDescent="0.3">
      <c r="A40" t="s">
        <v>26</v>
      </c>
      <c r="B40">
        <v>500</v>
      </c>
      <c r="C40">
        <v>3.6999999999999998E-2</v>
      </c>
    </row>
    <row r="41" spans="1:3" x14ac:dyDescent="0.3">
      <c r="A41" t="s">
        <v>26</v>
      </c>
      <c r="B41">
        <v>1000</v>
      </c>
      <c r="C41">
        <v>4.7E-2</v>
      </c>
    </row>
    <row r="42" spans="1:3" x14ac:dyDescent="0.3">
      <c r="A42" t="s">
        <v>26</v>
      </c>
      <c r="B42">
        <v>1500</v>
      </c>
      <c r="C42">
        <v>5.5E-2</v>
      </c>
    </row>
    <row r="43" spans="1:3" x14ac:dyDescent="0.3">
      <c r="A43" t="s">
        <v>26</v>
      </c>
      <c r="B43">
        <v>2000</v>
      </c>
      <c r="C43">
        <v>6.6000000000000003E-2</v>
      </c>
    </row>
    <row r="44" spans="1:3" x14ac:dyDescent="0.3">
      <c r="A44" t="s">
        <v>26</v>
      </c>
      <c r="B44">
        <v>2500</v>
      </c>
      <c r="C44">
        <v>0.08</v>
      </c>
    </row>
    <row r="45" spans="1:3" x14ac:dyDescent="0.3">
      <c r="A45" t="s">
        <v>26</v>
      </c>
      <c r="B45">
        <v>3000</v>
      </c>
      <c r="C45">
        <v>9.0999999999999998E-2</v>
      </c>
    </row>
    <row r="46" spans="1:3" x14ac:dyDescent="0.3">
      <c r="A46" t="s">
        <v>26</v>
      </c>
      <c r="B46">
        <v>3500</v>
      </c>
      <c r="C46">
        <v>0.104</v>
      </c>
    </row>
    <row r="47" spans="1:3" x14ac:dyDescent="0.3">
      <c r="A47" t="s">
        <v>26</v>
      </c>
      <c r="B47">
        <v>4000</v>
      </c>
      <c r="C47">
        <v>0.113</v>
      </c>
    </row>
    <row r="48" spans="1:3" x14ac:dyDescent="0.3">
      <c r="A48" t="s">
        <v>26</v>
      </c>
      <c r="B48">
        <v>4500</v>
      </c>
      <c r="C48">
        <v>0.14000000000000001</v>
      </c>
    </row>
    <row r="49" spans="1:3" x14ac:dyDescent="0.3">
      <c r="A49" t="s">
        <v>25</v>
      </c>
      <c r="B49">
        <v>0</v>
      </c>
      <c r="C49">
        <v>4.5999999999999999E-2</v>
      </c>
    </row>
    <row r="50" spans="1:3" x14ac:dyDescent="0.3">
      <c r="A50" t="s">
        <v>25</v>
      </c>
      <c r="B50">
        <v>500</v>
      </c>
      <c r="C50">
        <v>5.2999999999999999E-2</v>
      </c>
    </row>
    <row r="51" spans="1:3" x14ac:dyDescent="0.3">
      <c r="A51" t="s">
        <v>25</v>
      </c>
      <c r="B51">
        <v>1000</v>
      </c>
      <c r="C51">
        <v>6.2E-2</v>
      </c>
    </row>
    <row r="52" spans="1:3" x14ac:dyDescent="0.3">
      <c r="A52" t="s">
        <v>25</v>
      </c>
      <c r="B52">
        <v>1500</v>
      </c>
      <c r="C52">
        <v>7.1999999999999995E-2</v>
      </c>
    </row>
    <row r="53" spans="1:3" x14ac:dyDescent="0.3">
      <c r="A53" t="s">
        <v>25</v>
      </c>
      <c r="B53">
        <v>2000</v>
      </c>
      <c r="C53">
        <v>8.4000000000000005E-2</v>
      </c>
    </row>
    <row r="54" spans="1:3" x14ac:dyDescent="0.3">
      <c r="A54" t="s">
        <v>25</v>
      </c>
      <c r="B54">
        <v>2500</v>
      </c>
      <c r="C54">
        <v>9.5000000000000001E-2</v>
      </c>
    </row>
    <row r="55" spans="1:3" x14ac:dyDescent="0.3">
      <c r="A55" t="s">
        <v>25</v>
      </c>
      <c r="B55">
        <v>3000</v>
      </c>
      <c r="C55">
        <v>0.11</v>
      </c>
    </row>
    <row r="56" spans="1:3" x14ac:dyDescent="0.3">
      <c r="A56" t="s">
        <v>25</v>
      </c>
      <c r="B56">
        <v>3500</v>
      </c>
      <c r="C56">
        <v>0.11700000000000001</v>
      </c>
    </row>
    <row r="57" spans="1:3" x14ac:dyDescent="0.3">
      <c r="A57" t="s">
        <v>25</v>
      </c>
      <c r="B57">
        <v>4000</v>
      </c>
      <c r="C57">
        <v>0.13</v>
      </c>
    </row>
    <row r="58" spans="1:3" x14ac:dyDescent="0.3">
      <c r="A58" t="s">
        <v>25</v>
      </c>
      <c r="B58">
        <v>4500</v>
      </c>
      <c r="C58">
        <v>0.16400000000000001</v>
      </c>
    </row>
    <row r="59" spans="1:3" x14ac:dyDescent="0.3">
      <c r="A59" t="s">
        <v>25</v>
      </c>
      <c r="B59">
        <v>5000</v>
      </c>
      <c r="C59">
        <v>0.186</v>
      </c>
    </row>
    <row r="60" spans="1:3" x14ac:dyDescent="0.3">
      <c r="A60" t="s">
        <v>25</v>
      </c>
      <c r="B60">
        <v>5500</v>
      </c>
      <c r="C60">
        <v>0.21299999999999999</v>
      </c>
    </row>
    <row r="61" spans="1:3" x14ac:dyDescent="0.3">
      <c r="A61" t="s">
        <v>25</v>
      </c>
      <c r="B61">
        <v>6000</v>
      </c>
      <c r="C61">
        <v>0.23799999999999999</v>
      </c>
    </row>
    <row r="62" spans="1:3" x14ac:dyDescent="0.3">
      <c r="A62" t="s">
        <v>25</v>
      </c>
      <c r="B62">
        <v>6500</v>
      </c>
      <c r="C62">
        <v>0.28599999999999998</v>
      </c>
    </row>
    <row r="63" spans="1:3" x14ac:dyDescent="0.3">
      <c r="A63" t="s">
        <v>25</v>
      </c>
      <c r="B63">
        <v>7000</v>
      </c>
      <c r="C63">
        <v>0.38100000000000001</v>
      </c>
    </row>
    <row r="64" spans="1:3" x14ac:dyDescent="0.3">
      <c r="A64" t="s">
        <v>25</v>
      </c>
      <c r="B64">
        <v>7500</v>
      </c>
      <c r="C64">
        <v>0.45300000000000001</v>
      </c>
    </row>
    <row r="65" spans="1:3" x14ac:dyDescent="0.3">
      <c r="A65" t="s">
        <v>25</v>
      </c>
      <c r="B65">
        <v>8000</v>
      </c>
      <c r="C65">
        <v>0.53</v>
      </c>
    </row>
    <row r="66" spans="1:3" x14ac:dyDescent="0.3">
      <c r="A66" t="s">
        <v>25</v>
      </c>
      <c r="B66">
        <v>8500</v>
      </c>
      <c r="C66">
        <v>0.61</v>
      </c>
    </row>
    <row r="67" spans="1:3" x14ac:dyDescent="0.3">
      <c r="A67" t="s">
        <v>24</v>
      </c>
      <c r="B67">
        <v>0</v>
      </c>
      <c r="C67">
        <v>1.7999999999999999E-2</v>
      </c>
    </row>
    <row r="68" spans="1:3" x14ac:dyDescent="0.3">
      <c r="A68" t="s">
        <v>24</v>
      </c>
      <c r="B68">
        <v>500</v>
      </c>
      <c r="C68">
        <v>2.4E-2</v>
      </c>
    </row>
    <row r="69" spans="1:3" x14ac:dyDescent="0.3">
      <c r="A69" t="s">
        <v>24</v>
      </c>
      <c r="B69">
        <v>1000</v>
      </c>
      <c r="C69">
        <v>3.2000000000000001E-2</v>
      </c>
    </row>
    <row r="70" spans="1:3" x14ac:dyDescent="0.3">
      <c r="A70" t="s">
        <v>24</v>
      </c>
      <c r="B70">
        <v>1500</v>
      </c>
      <c r="C70">
        <v>3.9E-2</v>
      </c>
    </row>
    <row r="71" spans="1:3" x14ac:dyDescent="0.3">
      <c r="A71" t="s">
        <v>24</v>
      </c>
      <c r="B71">
        <v>2000</v>
      </c>
      <c r="C71">
        <v>4.5999999999999999E-2</v>
      </c>
    </row>
    <row r="72" spans="1:3" x14ac:dyDescent="0.3">
      <c r="A72" t="s">
        <v>24</v>
      </c>
      <c r="B72">
        <v>2500</v>
      </c>
      <c r="C72">
        <v>5.5E-2</v>
      </c>
    </row>
    <row r="73" spans="1:3" x14ac:dyDescent="0.3">
      <c r="A73" t="s">
        <v>24</v>
      </c>
      <c r="B73">
        <v>3000</v>
      </c>
      <c r="C73">
        <v>6.3E-2</v>
      </c>
    </row>
    <row r="74" spans="1:3" x14ac:dyDescent="0.3">
      <c r="A74" t="s">
        <v>24</v>
      </c>
      <c r="B74">
        <v>3500</v>
      </c>
      <c r="C74">
        <v>7.6999999999999999E-2</v>
      </c>
    </row>
    <row r="75" spans="1:3" x14ac:dyDescent="0.3">
      <c r="A75" t="s">
        <v>24</v>
      </c>
      <c r="B75">
        <v>4000</v>
      </c>
      <c r="C75">
        <v>9.0999999999999998E-2</v>
      </c>
    </row>
    <row r="76" spans="1:3" x14ac:dyDescent="0.3">
      <c r="A76" t="s">
        <v>24</v>
      </c>
      <c r="B76">
        <v>4500</v>
      </c>
      <c r="C76">
        <v>0.105</v>
      </c>
    </row>
    <row r="77" spans="1:3" x14ac:dyDescent="0.3">
      <c r="A77" t="s">
        <v>24</v>
      </c>
      <c r="B77">
        <v>5000</v>
      </c>
      <c r="C77">
        <v>0.123</v>
      </c>
    </row>
    <row r="78" spans="1:3" x14ac:dyDescent="0.3">
      <c r="A78" t="s">
        <v>24</v>
      </c>
      <c r="B78">
        <v>5500</v>
      </c>
      <c r="C78">
        <v>0.14599999999999999</v>
      </c>
    </row>
    <row r="79" spans="1:3" x14ac:dyDescent="0.3">
      <c r="A79" t="s">
        <v>24</v>
      </c>
      <c r="B79">
        <v>6000</v>
      </c>
      <c r="C79">
        <v>0.16500000000000001</v>
      </c>
    </row>
    <row r="80" spans="1:3" x14ac:dyDescent="0.3">
      <c r="A80" t="s">
        <v>24</v>
      </c>
      <c r="B80">
        <v>6500</v>
      </c>
      <c r="C80">
        <v>0.19</v>
      </c>
    </row>
    <row r="81" spans="1:3" x14ac:dyDescent="0.3">
      <c r="A81" t="s">
        <v>24</v>
      </c>
      <c r="B81">
        <v>7000</v>
      </c>
      <c r="C81">
        <v>0.22800000000000001</v>
      </c>
    </row>
    <row r="82" spans="1:3" x14ac:dyDescent="0.3">
      <c r="A82" t="s">
        <v>24</v>
      </c>
      <c r="B82">
        <v>7500</v>
      </c>
      <c r="C82">
        <v>0.251</v>
      </c>
    </row>
    <row r="83" spans="1:3" x14ac:dyDescent="0.3">
      <c r="A83" t="s">
        <v>23</v>
      </c>
      <c r="B83">
        <v>0</v>
      </c>
      <c r="C83">
        <v>0.02</v>
      </c>
    </row>
    <row r="84" spans="1:3" x14ac:dyDescent="0.3">
      <c r="A84" t="s">
        <v>23</v>
      </c>
      <c r="B84">
        <v>500</v>
      </c>
      <c r="C84">
        <v>2.7E-2</v>
      </c>
    </row>
    <row r="85" spans="1:3" x14ac:dyDescent="0.3">
      <c r="A85" t="s">
        <v>23</v>
      </c>
      <c r="B85">
        <v>1000</v>
      </c>
      <c r="C85">
        <v>4.1000000000000002E-2</v>
      </c>
    </row>
    <row r="86" spans="1:3" x14ac:dyDescent="0.3">
      <c r="A86" t="s">
        <v>23</v>
      </c>
      <c r="B86">
        <v>1500</v>
      </c>
      <c r="C86">
        <v>6.0999999999999999E-2</v>
      </c>
    </row>
    <row r="87" spans="1:3" x14ac:dyDescent="0.3">
      <c r="A87" t="s">
        <v>23</v>
      </c>
      <c r="B87">
        <v>2000</v>
      </c>
      <c r="C87">
        <v>7.5999999999999998E-2</v>
      </c>
    </row>
    <row r="88" spans="1:3" x14ac:dyDescent="0.3">
      <c r="A88" t="s">
        <v>23</v>
      </c>
      <c r="B88">
        <v>2500</v>
      </c>
      <c r="C88">
        <v>9.5000000000000001E-2</v>
      </c>
    </row>
    <row r="89" spans="1:3" x14ac:dyDescent="0.3">
      <c r="A89" t="s">
        <v>23</v>
      </c>
      <c r="B89">
        <v>3000</v>
      </c>
      <c r="C89">
        <v>0.107</v>
      </c>
    </row>
    <row r="90" spans="1:3" x14ac:dyDescent="0.3">
      <c r="A90" t="s">
        <v>23</v>
      </c>
      <c r="B90">
        <v>3500</v>
      </c>
      <c r="C90">
        <v>0.13200000000000001</v>
      </c>
    </row>
    <row r="91" spans="1:3" x14ac:dyDescent="0.3">
      <c r="A91" t="s">
        <v>23</v>
      </c>
      <c r="B91">
        <v>4000</v>
      </c>
      <c r="C91">
        <v>0.156</v>
      </c>
    </row>
    <row r="92" spans="1:3" x14ac:dyDescent="0.3">
      <c r="A92" t="s">
        <v>23</v>
      </c>
      <c r="B92">
        <v>4500</v>
      </c>
      <c r="C92">
        <v>0.20499999999999999</v>
      </c>
    </row>
    <row r="93" spans="1:3" x14ac:dyDescent="0.3">
      <c r="A93" t="s">
        <v>23</v>
      </c>
      <c r="B93">
        <v>5000</v>
      </c>
      <c r="C93">
        <v>0.23200000000000001</v>
      </c>
    </row>
    <row r="94" spans="1:3" x14ac:dyDescent="0.3">
      <c r="A94" t="s">
        <v>23</v>
      </c>
      <c r="B94">
        <v>5500</v>
      </c>
      <c r="C94">
        <v>0.374</v>
      </c>
    </row>
    <row r="95" spans="1:3" x14ac:dyDescent="0.3">
      <c r="A95" t="s">
        <v>22</v>
      </c>
      <c r="B95">
        <v>0</v>
      </c>
      <c r="C95">
        <v>2.1999999999999999E-2</v>
      </c>
    </row>
    <row r="96" spans="1:3" x14ac:dyDescent="0.3">
      <c r="A96" t="s">
        <v>22</v>
      </c>
      <c r="B96">
        <v>500</v>
      </c>
      <c r="C96">
        <v>3.5000000000000003E-2</v>
      </c>
    </row>
    <row r="97" spans="1:3" x14ac:dyDescent="0.3">
      <c r="A97" t="s">
        <v>22</v>
      </c>
      <c r="B97">
        <v>1000</v>
      </c>
      <c r="C97">
        <v>5.1999999999999998E-2</v>
      </c>
    </row>
    <row r="98" spans="1:3" x14ac:dyDescent="0.3">
      <c r="A98" t="s">
        <v>22</v>
      </c>
      <c r="B98">
        <v>1500</v>
      </c>
      <c r="C98">
        <v>5.8999999999999997E-2</v>
      </c>
    </row>
    <row r="99" spans="1:3" x14ac:dyDescent="0.3">
      <c r="A99" t="s">
        <v>22</v>
      </c>
      <c r="B99">
        <v>2000</v>
      </c>
      <c r="C99">
        <v>7.0999999999999994E-2</v>
      </c>
    </row>
    <row r="100" spans="1:3" x14ac:dyDescent="0.3">
      <c r="A100" t="s">
        <v>22</v>
      </c>
      <c r="B100">
        <v>2500</v>
      </c>
      <c r="C100">
        <v>8.4000000000000005E-2</v>
      </c>
    </row>
    <row r="101" spans="1:3" x14ac:dyDescent="0.3">
      <c r="A101" t="s">
        <v>22</v>
      </c>
      <c r="B101">
        <v>3000</v>
      </c>
      <c r="C101">
        <v>0.10199999999999999</v>
      </c>
    </row>
    <row r="102" spans="1:3" x14ac:dyDescent="0.3">
      <c r="A102" t="s">
        <v>22</v>
      </c>
      <c r="B102">
        <v>3500</v>
      </c>
      <c r="C102">
        <v>0.11600000000000001</v>
      </c>
    </row>
    <row r="103" spans="1:3" x14ac:dyDescent="0.3">
      <c r="A103" t="s">
        <v>22</v>
      </c>
      <c r="B103">
        <v>4000</v>
      </c>
      <c r="C103">
        <v>0.13600000000000001</v>
      </c>
    </row>
    <row r="104" spans="1:3" x14ac:dyDescent="0.3">
      <c r="A104" t="s">
        <v>22</v>
      </c>
      <c r="B104">
        <v>4500</v>
      </c>
      <c r="C104">
        <v>0.16300000000000001</v>
      </c>
    </row>
    <row r="105" spans="1:3" x14ac:dyDescent="0.3">
      <c r="A105" t="s">
        <v>22</v>
      </c>
      <c r="B105">
        <v>5000</v>
      </c>
      <c r="C105">
        <v>0.17399999999999999</v>
      </c>
    </row>
    <row r="106" spans="1:3" x14ac:dyDescent="0.3">
      <c r="A106" t="s">
        <v>22</v>
      </c>
      <c r="B106">
        <v>5500</v>
      </c>
      <c r="C106">
        <v>0.192</v>
      </c>
    </row>
    <row r="107" spans="1:3" x14ac:dyDescent="0.3">
      <c r="A107" t="s">
        <v>22</v>
      </c>
      <c r="B107">
        <v>6000</v>
      </c>
      <c r="C107">
        <v>0.23799999999999999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K209"/>
  <sheetViews>
    <sheetView view="pageBreakPreview" zoomScale="85" zoomScaleNormal="100" zoomScaleSheetLayoutView="85" workbookViewId="0">
      <selection activeCell="H11" sqref="H11"/>
    </sheetView>
  </sheetViews>
  <sheetFormatPr defaultRowHeight="14.4" x14ac:dyDescent="0.3"/>
  <cols>
    <col min="1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12</v>
      </c>
      <c r="F1" s="26"/>
      <c r="G1" s="27"/>
    </row>
    <row r="2" spans="1:11" x14ac:dyDescent="0.3">
      <c r="E2" s="8" t="s">
        <v>7</v>
      </c>
      <c r="F2" s="9">
        <v>0.24809999999999999</v>
      </c>
      <c r="G2" s="4" t="s">
        <v>4</v>
      </c>
    </row>
    <row r="3" spans="1:11" x14ac:dyDescent="0.3">
      <c r="A3" s="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10"/>
      <c r="E6" s="8"/>
      <c r="G6" s="4"/>
    </row>
    <row r="7" spans="1:11" x14ac:dyDescent="0.3"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  <c r="H8">
        <f>F7/F8</f>
        <v>1.4282655246252676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  <c r="H10">
        <f>F10/F11</f>
        <v>1.438675899007567</v>
      </c>
    </row>
    <row r="11" spans="1:11" x14ac:dyDescent="0.3">
      <c r="E11" s="6" t="s">
        <v>1</v>
      </c>
      <c r="F11" s="5">
        <f>F2*F3*F8</f>
        <v>17.390991270000001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6"/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/>
      <c r="C13" s="9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A13+1500</f>
        <v>1500</v>
      </c>
      <c r="B14" s="12"/>
      <c r="C14" s="9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41" si="0">A14+1500</f>
        <v>3000</v>
      </c>
      <c r="B15" s="12"/>
      <c r="C15" s="9"/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4500</v>
      </c>
      <c r="B16" s="12"/>
      <c r="C16" s="9"/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6000</v>
      </c>
      <c r="B17" s="12"/>
      <c r="C17" s="9"/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/>
      <c r="C18" s="9"/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/>
      <c r="C19" s="9"/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/>
      <c r="C20" s="9"/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/>
      <c r="C21" s="9"/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/>
      <c r="C22" s="9"/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/>
      <c r="C23" s="9"/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/>
      <c r="C24" s="9"/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/>
      <c r="C25" s="9"/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/>
      <c r="C26" s="9"/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/>
      <c r="C27" s="9"/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/>
      <c r="C28" s="9"/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24000</v>
      </c>
      <c r="B29" s="12"/>
      <c r="C29" s="9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/>
      <c r="C30" s="9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/>
      <c r="C31" s="9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28500</v>
      </c>
      <c r="B32" s="12"/>
      <c r="C32" s="9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30000</v>
      </c>
      <c r="B33" s="12"/>
      <c r="C33" s="9"/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31500</v>
      </c>
      <c r="B34" s="12"/>
      <c r="C34" s="9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33000</v>
      </c>
      <c r="B35" s="12"/>
      <c r="C35" s="9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34500</v>
      </c>
      <c r="B36" s="12"/>
      <c r="C36" s="9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36000</v>
      </c>
      <c r="B37" s="12"/>
      <c r="C37" s="9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37500</v>
      </c>
      <c r="B38" s="12"/>
      <c r="C38" s="9"/>
      <c r="D38" s="9"/>
      <c r="E38" s="9"/>
      <c r="F38" s="9"/>
      <c r="G38" s="9"/>
      <c r="H38" s="9"/>
      <c r="I38" s="9"/>
      <c r="J38" s="7"/>
    </row>
    <row r="39" spans="1:10" x14ac:dyDescent="0.3">
      <c r="A39" s="13">
        <f>A38+1500</f>
        <v>39000</v>
      </c>
      <c r="B39" s="12"/>
      <c r="C39" s="9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40500</v>
      </c>
      <c r="B40" s="12"/>
      <c r="C40" s="9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42000</v>
      </c>
      <c r="B41" s="12"/>
      <c r="C41" s="9"/>
      <c r="D41" s="9"/>
      <c r="E41" s="9"/>
      <c r="F41" s="9"/>
      <c r="G41" s="9"/>
      <c r="H41" s="9"/>
      <c r="I41" s="9"/>
      <c r="J41" s="7"/>
    </row>
    <row r="42" spans="1:10" x14ac:dyDescent="0.3">
      <c r="A42" s="13">
        <f>A41+1500</f>
        <v>43500</v>
      </c>
      <c r="B42" s="12"/>
      <c r="C42" s="9"/>
      <c r="D42" s="9"/>
      <c r="E42" s="9"/>
      <c r="F42" s="9"/>
      <c r="G42" s="9"/>
      <c r="H42" s="9"/>
      <c r="I42" s="9"/>
      <c r="J42" s="7"/>
    </row>
    <row r="43" spans="1:10" x14ac:dyDescent="0.3">
      <c r="A43" s="13">
        <v>43999</v>
      </c>
      <c r="B43" s="12" t="s">
        <v>11</v>
      </c>
      <c r="C43" s="9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9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9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9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9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9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9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9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9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9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9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9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9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9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9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9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9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9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9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9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9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9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9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9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9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9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9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9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9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9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9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9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9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9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9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9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9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9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9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9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9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9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9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9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9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9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9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9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9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9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9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9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9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9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9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9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9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9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9426-3D59-4B05-B1D0-0B2EA3A69466}">
  <sheetPr codeName="Sheet1"/>
  <dimension ref="A1:K209"/>
  <sheetViews>
    <sheetView view="pageBreakPreview" zoomScale="85" zoomScaleNormal="100" zoomScaleSheetLayoutView="85" workbookViewId="0">
      <selection activeCell="H8" sqref="H8"/>
    </sheetView>
  </sheetViews>
  <sheetFormatPr defaultRowHeight="14.4" x14ac:dyDescent="0.3"/>
  <cols>
    <col min="1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40</v>
      </c>
      <c r="F1" s="26"/>
      <c r="G1" s="27"/>
    </row>
    <row r="2" spans="1:11" x14ac:dyDescent="0.3">
      <c r="E2" s="8" t="s">
        <v>7</v>
      </c>
      <c r="F2" s="9">
        <v>0.24829999999999999</v>
      </c>
      <c r="G2" s="4" t="s">
        <v>4</v>
      </c>
    </row>
    <row r="3" spans="1:11" x14ac:dyDescent="0.3">
      <c r="A3" s="9"/>
      <c r="B3" s="28" t="s">
        <v>38</v>
      </c>
      <c r="C3" s="28"/>
      <c r="E3" s="8" t="s">
        <v>6</v>
      </c>
      <c r="F3" s="9">
        <v>1.5015000000000001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10"/>
      <c r="E6" s="8"/>
      <c r="G6" s="4"/>
    </row>
    <row r="7" spans="1:11" x14ac:dyDescent="0.3">
      <c r="E7" s="6" t="s">
        <v>13</v>
      </c>
      <c r="F7">
        <v>66.7</v>
      </c>
      <c r="G7" s="4" t="s">
        <v>2</v>
      </c>
      <c r="H7">
        <f>F7/F8</f>
        <v>1.4282655246252676</v>
      </c>
    </row>
    <row r="8" spans="1:11" x14ac:dyDescent="0.3">
      <c r="A8" s="10"/>
      <c r="E8" s="6" t="s">
        <v>3</v>
      </c>
      <c r="F8" s="7">
        <v>46.7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5">
        <f>F2*F3*F8</f>
        <v>17.410808415000002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6"/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/>
      <c r="C13" s="9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A13+1500</f>
        <v>1500</v>
      </c>
      <c r="B14" s="12"/>
      <c r="C14" s="9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41" si="0">A14+1500</f>
        <v>3000</v>
      </c>
      <c r="B15" s="12"/>
      <c r="C15" s="9"/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4500</v>
      </c>
      <c r="B16" s="12"/>
      <c r="C16" s="9"/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6000</v>
      </c>
      <c r="B17" s="12"/>
      <c r="C17" s="9"/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/>
      <c r="C18" s="9"/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/>
      <c r="C19" s="9"/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/>
      <c r="C20" s="9"/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/>
      <c r="C21" s="9"/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/>
      <c r="C22" s="9"/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/>
      <c r="C23" s="9"/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/>
      <c r="C24" s="9"/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/>
      <c r="C25" s="9"/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/>
      <c r="C26" s="9"/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/>
      <c r="C27" s="9"/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/>
      <c r="C28" s="9"/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24000</v>
      </c>
      <c r="B29" s="12"/>
      <c r="C29" s="9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/>
      <c r="C30" s="9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/>
      <c r="C31" s="9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28500</v>
      </c>
      <c r="B32" s="12"/>
      <c r="C32" s="9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30000</v>
      </c>
      <c r="B33" s="12"/>
      <c r="C33" s="9"/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31500</v>
      </c>
      <c r="B34" s="12"/>
      <c r="C34" s="9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33000</v>
      </c>
      <c r="B35" s="12"/>
      <c r="C35" s="9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34500</v>
      </c>
      <c r="B36" s="12"/>
      <c r="C36" s="9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36000</v>
      </c>
      <c r="B37" s="12"/>
      <c r="C37" s="9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37500</v>
      </c>
      <c r="B38" s="12"/>
      <c r="C38" s="9"/>
      <c r="D38" s="9"/>
      <c r="E38" s="9"/>
      <c r="F38" s="9"/>
      <c r="G38" s="9"/>
      <c r="H38" s="9"/>
      <c r="I38" s="9"/>
      <c r="J38" s="7"/>
    </row>
    <row r="39" spans="1:10" x14ac:dyDescent="0.3">
      <c r="A39" s="13">
        <f>A38+1500</f>
        <v>39000</v>
      </c>
      <c r="B39" s="12"/>
      <c r="C39" s="9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40500</v>
      </c>
      <c r="B40" s="12"/>
      <c r="C40" s="9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42000</v>
      </c>
      <c r="B41" s="12"/>
      <c r="C41" s="9"/>
      <c r="D41" s="9"/>
      <c r="E41" s="9"/>
      <c r="F41" s="9"/>
      <c r="G41" s="9"/>
      <c r="H41" s="9"/>
      <c r="I41" s="9"/>
      <c r="J41" s="7"/>
    </row>
    <row r="42" spans="1:10" x14ac:dyDescent="0.3">
      <c r="A42" s="13">
        <f>A41+1500</f>
        <v>43500</v>
      </c>
      <c r="B42" s="12"/>
      <c r="C42" s="9"/>
      <c r="D42" s="9"/>
      <c r="E42" s="9"/>
      <c r="F42" s="9"/>
      <c r="G42" s="9"/>
      <c r="H42" s="9"/>
      <c r="I42" s="9"/>
      <c r="J42" s="7"/>
    </row>
    <row r="43" spans="1:10" x14ac:dyDescent="0.3">
      <c r="A43" s="13">
        <v>43999</v>
      </c>
      <c r="B43" s="12"/>
      <c r="C43" s="9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9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9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9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9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9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9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9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9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9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9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9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9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9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9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9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9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9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9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9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9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9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9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9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9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9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9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9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9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9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9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9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9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9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9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9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9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9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9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9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9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9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9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9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9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9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9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9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9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9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9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9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9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9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9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9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9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9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2">
    <mergeCell ref="E1:G1"/>
    <mergeCell ref="B3:C3"/>
  </mergeCells>
  <pageMargins left="0.7" right="0.7" top="0.75" bottom="0.75" header="0.3" footer="0.3"/>
  <pageSetup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F13D-A9C5-44C9-A8F4-FBA19B2D0F1D}">
  <sheetPr codeName="Sheet2"/>
  <dimension ref="A1:K209"/>
  <sheetViews>
    <sheetView view="pageBreakPreview" zoomScale="85" zoomScaleNormal="100" zoomScaleSheetLayoutView="85" workbookViewId="0">
      <selection activeCell="F4" sqref="F4"/>
    </sheetView>
  </sheetViews>
  <sheetFormatPr defaultRowHeight="14.4" x14ac:dyDescent="0.3"/>
  <cols>
    <col min="1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39</v>
      </c>
      <c r="F1" s="26"/>
      <c r="G1" s="27"/>
    </row>
    <row r="2" spans="1:11" x14ac:dyDescent="0.3">
      <c r="E2" s="8" t="s">
        <v>7</v>
      </c>
      <c r="F2" s="9">
        <v>0.248</v>
      </c>
      <c r="G2" s="4" t="s">
        <v>4</v>
      </c>
    </row>
    <row r="3" spans="1:11" x14ac:dyDescent="0.3">
      <c r="A3" s="9"/>
      <c r="B3" s="28" t="s">
        <v>38</v>
      </c>
      <c r="C3" s="28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10"/>
      <c r="E6" s="8"/>
      <c r="G6" s="4"/>
    </row>
    <row r="7" spans="1:11" x14ac:dyDescent="0.3"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5">
        <f>F2*F3*F8</f>
        <v>17.383981599999998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6"/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/>
      <c r="C13" s="9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A13+1500</f>
        <v>1500</v>
      </c>
      <c r="B14" s="12"/>
      <c r="C14" s="9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41" si="0">A14+1500</f>
        <v>3000</v>
      </c>
      <c r="B15" s="12"/>
      <c r="C15" s="9"/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4500</v>
      </c>
      <c r="B16" s="12"/>
      <c r="C16" s="9"/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6000</v>
      </c>
      <c r="B17" s="12"/>
      <c r="C17" s="9"/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/>
      <c r="C18" s="9"/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/>
      <c r="C19" s="9"/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/>
      <c r="C20" s="9"/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/>
      <c r="C21" s="9"/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/>
      <c r="C22" s="9"/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/>
      <c r="C23" s="9"/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/>
      <c r="C24" s="9"/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/>
      <c r="C25" s="9"/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/>
      <c r="C26" s="9"/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/>
      <c r="C27" s="9"/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/>
      <c r="C28" s="9"/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24000</v>
      </c>
      <c r="B29" s="12"/>
      <c r="C29" s="9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/>
      <c r="C30" s="9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/>
      <c r="C31" s="9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28500</v>
      </c>
      <c r="B32" s="12"/>
      <c r="C32" s="9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30000</v>
      </c>
      <c r="B33" s="12"/>
      <c r="C33" s="9"/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31500</v>
      </c>
      <c r="B34" s="12"/>
      <c r="C34" s="9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33000</v>
      </c>
      <c r="B35" s="12"/>
      <c r="C35" s="9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34500</v>
      </c>
      <c r="B36" s="12"/>
      <c r="C36" s="9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36000</v>
      </c>
      <c r="B37" s="12"/>
      <c r="C37" s="9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37500</v>
      </c>
      <c r="B38" s="12"/>
      <c r="C38" s="9"/>
      <c r="D38" s="9"/>
      <c r="E38" s="9"/>
      <c r="F38" s="9"/>
      <c r="G38" s="9"/>
      <c r="H38" s="9"/>
      <c r="I38" s="9"/>
      <c r="J38" s="7"/>
    </row>
    <row r="39" spans="1:10" x14ac:dyDescent="0.3">
      <c r="A39" s="13">
        <f>A38+1500</f>
        <v>39000</v>
      </c>
      <c r="B39" s="12"/>
      <c r="C39" s="9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40500</v>
      </c>
      <c r="B40" s="12"/>
      <c r="C40" s="9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42000</v>
      </c>
      <c r="B41" s="12"/>
      <c r="C41" s="9"/>
      <c r="D41" s="9"/>
      <c r="E41" s="9"/>
      <c r="F41" s="9"/>
      <c r="G41" s="9"/>
      <c r="H41" s="9"/>
      <c r="I41" s="9"/>
      <c r="J41" s="7"/>
    </row>
    <row r="42" spans="1:10" x14ac:dyDescent="0.3">
      <c r="A42" s="13">
        <f>A41+1500</f>
        <v>43500</v>
      </c>
      <c r="B42" s="12"/>
      <c r="C42" s="9"/>
      <c r="D42" s="9"/>
      <c r="E42" s="9"/>
      <c r="F42" s="9"/>
      <c r="G42" s="9"/>
      <c r="H42" s="9"/>
      <c r="I42" s="9"/>
      <c r="J42" s="7"/>
    </row>
    <row r="43" spans="1:10" x14ac:dyDescent="0.3">
      <c r="A43" s="13">
        <v>43999</v>
      </c>
      <c r="B43" s="12"/>
      <c r="C43" s="9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9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9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9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9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9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9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9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9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9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9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9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9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9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9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9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9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9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9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9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9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9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9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9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9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9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9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9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9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9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9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9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9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9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9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9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9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9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9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9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9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9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9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9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9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9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9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9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9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9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9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9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9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9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9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9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9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9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2">
    <mergeCell ref="E1:G1"/>
    <mergeCell ref="B3:C3"/>
  </mergeCells>
  <pageMargins left="0.7" right="0.7" top="0.75" bottom="0.75" header="0.3" footer="0.3"/>
  <pageSetup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209"/>
  <sheetViews>
    <sheetView view="pageBreakPreview" zoomScale="85" zoomScaleNormal="100" zoomScaleSheetLayoutView="85" workbookViewId="0">
      <selection activeCell="A13" sqref="A13:B37"/>
    </sheetView>
  </sheetViews>
  <sheetFormatPr defaultRowHeight="14.4" x14ac:dyDescent="0.3"/>
  <cols>
    <col min="1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15</v>
      </c>
      <c r="F1" s="26"/>
      <c r="G1" s="27"/>
    </row>
    <row r="2" spans="1:11" x14ac:dyDescent="0.3">
      <c r="E2" s="8" t="s">
        <v>7</v>
      </c>
      <c r="F2" s="9">
        <v>0.2492</v>
      </c>
      <c r="G2" s="4" t="s">
        <v>4</v>
      </c>
    </row>
    <row r="3" spans="1:11" x14ac:dyDescent="0.3">
      <c r="A3" s="9"/>
      <c r="E3" s="8" t="s">
        <v>6</v>
      </c>
      <c r="F3" s="9">
        <v>1.5015000000000001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23" t="s">
        <v>44</v>
      </c>
      <c r="B6">
        <v>2.1000000000000001E-2</v>
      </c>
      <c r="E6" s="8"/>
      <c r="G6" s="4"/>
    </row>
    <row r="7" spans="1:11" x14ac:dyDescent="0.3">
      <c r="A7" s="24" t="s">
        <v>43</v>
      </c>
      <c r="B7">
        <v>2.7E-2</v>
      </c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5">
        <f>F2*F3*F8</f>
        <v>17.473916460000002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6"/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>
        <v>2.7E-2</v>
      </c>
      <c r="C13" s="9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A13+1500</f>
        <v>1500</v>
      </c>
      <c r="B14" s="12">
        <v>2.7E-2</v>
      </c>
      <c r="C14" s="9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38" si="0">A14+1500</f>
        <v>3000</v>
      </c>
      <c r="B15" s="12">
        <v>3.1E-2</v>
      </c>
      <c r="C15" s="9"/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4500</v>
      </c>
      <c r="B16" s="12">
        <v>4.2000000000000003E-2</v>
      </c>
      <c r="C16" s="9"/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6000</v>
      </c>
      <c r="B17" s="12">
        <v>4.7E-2</v>
      </c>
      <c r="C17" s="9"/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>
        <v>6.5000000000000002E-2</v>
      </c>
      <c r="C18" s="9"/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>
        <v>8.3000000000000004E-2</v>
      </c>
      <c r="C19" s="9"/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>
        <v>8.7999999999999995E-2</v>
      </c>
      <c r="C20" s="9"/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>
        <v>0.10299999999999999</v>
      </c>
      <c r="C21" s="9"/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>
        <v>0.11799999999999999</v>
      </c>
      <c r="C22" s="9"/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>
        <v>0.13400000000000001</v>
      </c>
      <c r="C23" s="9"/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>
        <v>0.15</v>
      </c>
      <c r="C24" s="9"/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>
        <v>0.17299999999999999</v>
      </c>
      <c r="C25" s="9"/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>
        <v>0.184</v>
      </c>
      <c r="C26" s="9"/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>
        <v>0.20200000000000001</v>
      </c>
      <c r="C27" s="9"/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>
        <v>0.222</v>
      </c>
      <c r="C28" s="9"/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24000</v>
      </c>
      <c r="B29" s="12">
        <v>0.248</v>
      </c>
      <c r="C29" s="9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>
        <v>0.26900000000000002</v>
      </c>
      <c r="C30" s="9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>
        <v>0.28999999999999998</v>
      </c>
      <c r="C31" s="9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28500</v>
      </c>
      <c r="B32" s="12">
        <v>0.318</v>
      </c>
      <c r="C32" s="9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30000</v>
      </c>
      <c r="B33" s="12">
        <v>0.34899999999999998</v>
      </c>
      <c r="C33" s="9"/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31500</v>
      </c>
      <c r="B34" s="12">
        <v>0.38300000000000001</v>
      </c>
      <c r="C34" s="9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33000</v>
      </c>
      <c r="B35" s="12">
        <v>0.41799999999999998</v>
      </c>
      <c r="C35" s="9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34500</v>
      </c>
      <c r="B36" s="12">
        <v>0.45700000000000002</v>
      </c>
      <c r="C36" s="9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36000</v>
      </c>
      <c r="B37" s="12">
        <v>0.48599999999999999</v>
      </c>
      <c r="C37" s="9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37500</v>
      </c>
      <c r="B38" s="12" t="s">
        <v>20</v>
      </c>
      <c r="C38" s="9"/>
      <c r="D38" s="9"/>
      <c r="E38" s="9"/>
      <c r="F38" s="9"/>
      <c r="G38" s="9"/>
      <c r="H38" s="9"/>
      <c r="I38" s="9"/>
      <c r="J38" s="7"/>
    </row>
    <row r="39" spans="1:10" x14ac:dyDescent="0.3">
      <c r="A39" s="13">
        <f>A38+1500</f>
        <v>39000</v>
      </c>
      <c r="B39" s="12" t="s">
        <v>20</v>
      </c>
      <c r="C39" s="9"/>
      <c r="D39" s="9"/>
      <c r="E39" s="9"/>
      <c r="F39" s="9"/>
      <c r="G39" s="9"/>
      <c r="H39" s="9"/>
      <c r="I39" s="9"/>
      <c r="J39" s="7"/>
    </row>
    <row r="40" spans="1:10" x14ac:dyDescent="0.3">
      <c r="A40" s="13">
        <v>40470</v>
      </c>
      <c r="B40" s="12" t="s">
        <v>11</v>
      </c>
      <c r="C40" s="9"/>
      <c r="D40" s="9"/>
      <c r="E40" s="9"/>
      <c r="F40" s="9"/>
      <c r="G40" s="9"/>
      <c r="H40" s="9"/>
      <c r="I40" s="9"/>
      <c r="J40" s="7"/>
    </row>
    <row r="41" spans="1:10" x14ac:dyDescent="0.3">
      <c r="A41" s="13"/>
      <c r="B41" s="12"/>
      <c r="C41" s="9"/>
      <c r="D41" s="9"/>
      <c r="E41" s="9"/>
      <c r="F41" s="9"/>
      <c r="G41" s="9"/>
      <c r="H41" s="9"/>
      <c r="I41" s="9"/>
      <c r="J41" s="7"/>
    </row>
    <row r="42" spans="1:10" x14ac:dyDescent="0.3">
      <c r="A42" s="13"/>
      <c r="B42" s="12"/>
      <c r="C42" s="9"/>
      <c r="D42" s="9"/>
      <c r="E42" s="9"/>
      <c r="F42" s="9"/>
      <c r="G42" s="9"/>
      <c r="H42" s="9"/>
      <c r="I42" s="9"/>
      <c r="J42" s="7"/>
    </row>
    <row r="43" spans="1:10" x14ac:dyDescent="0.3">
      <c r="A43" s="13"/>
      <c r="B43" s="12"/>
      <c r="C43" s="9"/>
      <c r="D43" s="9"/>
      <c r="E43" s="9"/>
      <c r="F43" s="9"/>
      <c r="G43" s="9"/>
      <c r="H43" s="9"/>
      <c r="I43" s="9"/>
      <c r="J43" s="7"/>
    </row>
    <row r="44" spans="1:10" x14ac:dyDescent="0.3">
      <c r="A44" s="13"/>
      <c r="B44" s="12"/>
      <c r="C44" s="9"/>
      <c r="D44" s="9"/>
      <c r="E44" s="9"/>
      <c r="F44" s="9"/>
      <c r="G44" s="9"/>
      <c r="H44" s="9"/>
      <c r="I44" s="9"/>
      <c r="J44" s="7"/>
    </row>
    <row r="45" spans="1:10" x14ac:dyDescent="0.3">
      <c r="A45" s="13"/>
      <c r="B45" s="12"/>
      <c r="C45" s="9"/>
      <c r="D45" s="9"/>
      <c r="E45" s="9"/>
      <c r="F45" s="9"/>
      <c r="G45" s="9"/>
      <c r="H45" s="9"/>
      <c r="I45" s="9"/>
      <c r="J45" s="7"/>
    </row>
    <row r="46" spans="1:10" x14ac:dyDescent="0.3">
      <c r="A46" s="13"/>
      <c r="B46" s="12"/>
      <c r="C46" s="9"/>
      <c r="D46" s="9"/>
      <c r="E46" s="9"/>
      <c r="F46" s="9"/>
      <c r="G46" s="9"/>
      <c r="H46" s="9"/>
      <c r="I46" s="9"/>
      <c r="J46" s="7"/>
    </row>
    <row r="47" spans="1:10" x14ac:dyDescent="0.3">
      <c r="A47" s="13"/>
      <c r="B47" s="12"/>
      <c r="C47" s="9"/>
      <c r="D47" s="9"/>
      <c r="E47" s="9"/>
      <c r="F47" s="9"/>
      <c r="G47" s="9"/>
      <c r="H47" s="9"/>
      <c r="I47" s="9"/>
      <c r="J47" s="7"/>
    </row>
    <row r="48" spans="1:10" x14ac:dyDescent="0.3">
      <c r="A48" s="13"/>
      <c r="B48" s="12"/>
      <c r="C48" s="9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9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9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9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9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9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9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9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9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9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9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9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9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9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9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9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9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9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9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9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9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9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9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9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9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9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9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9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9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9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9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9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9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9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9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9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9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9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9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9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9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9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9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9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9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9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9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9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9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9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9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9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9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1">
    <mergeCell ref="E1:G1"/>
  </mergeCells>
  <pageMargins left="0.7" right="0.7" top="0.75" bottom="0.75" header="0.3" footer="0.3"/>
  <pageSetup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E365-9B81-4A48-8FB0-FC5060D7909A}">
  <sheetPr codeName="Sheet9"/>
  <dimension ref="A1:K209"/>
  <sheetViews>
    <sheetView view="pageBreakPreview" zoomScale="85" zoomScaleNormal="100" zoomScaleSheetLayoutView="85" workbookViewId="0">
      <selection activeCell="H9" sqref="H9"/>
    </sheetView>
  </sheetViews>
  <sheetFormatPr defaultRowHeight="14.4" x14ac:dyDescent="0.3"/>
  <cols>
    <col min="1" max="4" width="12.6640625" customWidth="1"/>
    <col min="5" max="5" width="15.5546875" bestFit="1" customWidth="1"/>
    <col min="6" max="6" width="13.6640625" customWidth="1"/>
    <col min="7" max="8" width="14.33203125" customWidth="1"/>
    <col min="9" max="9" width="14.88671875" customWidth="1"/>
    <col min="10" max="10" width="14.5546875" customWidth="1"/>
    <col min="11" max="11" width="13.5546875" customWidth="1"/>
  </cols>
  <sheetData>
    <row r="1" spans="1:11" ht="15" thickBot="1" x14ac:dyDescent="0.35">
      <c r="A1" s="10"/>
      <c r="E1" s="25" t="s">
        <v>37</v>
      </c>
      <c r="F1" s="26"/>
      <c r="G1" s="27"/>
    </row>
    <row r="2" spans="1:11" x14ac:dyDescent="0.3">
      <c r="E2" s="8" t="s">
        <v>7</v>
      </c>
      <c r="F2" s="9">
        <v>0.24809999999999999</v>
      </c>
      <c r="G2" s="4" t="s">
        <v>4</v>
      </c>
    </row>
    <row r="3" spans="1:11" x14ac:dyDescent="0.3">
      <c r="A3" s="9"/>
      <c r="B3" s="29" t="s">
        <v>38</v>
      </c>
      <c r="C3" s="29"/>
      <c r="E3" s="8" t="s">
        <v>6</v>
      </c>
      <c r="F3" s="9">
        <v>1.5009999999999999</v>
      </c>
      <c r="G3" s="4" t="s">
        <v>4</v>
      </c>
      <c r="H3" s="7"/>
      <c r="I3" s="7"/>
      <c r="J3" s="7"/>
    </row>
    <row r="4" spans="1:11" x14ac:dyDescent="0.3">
      <c r="A4" s="10"/>
      <c r="B4" s="11"/>
      <c r="E4" s="8" t="s">
        <v>5</v>
      </c>
      <c r="F4">
        <v>0.25600000000000001</v>
      </c>
      <c r="G4" s="4" t="s">
        <v>4</v>
      </c>
      <c r="H4" s="7"/>
      <c r="I4" s="7"/>
      <c r="J4" s="7"/>
    </row>
    <row r="5" spans="1:11" x14ac:dyDescent="0.3">
      <c r="A5" s="10"/>
      <c r="E5" s="8" t="s">
        <v>10</v>
      </c>
      <c r="F5">
        <v>46.7</v>
      </c>
      <c r="G5" s="4" t="s">
        <v>2</v>
      </c>
      <c r="H5" s="7"/>
      <c r="I5" s="7"/>
      <c r="J5" s="7"/>
    </row>
    <row r="6" spans="1:11" x14ac:dyDescent="0.3">
      <c r="A6" s="10"/>
      <c r="E6" s="8"/>
      <c r="G6" s="4"/>
    </row>
    <row r="7" spans="1:11" x14ac:dyDescent="0.3">
      <c r="E7" s="6" t="s">
        <v>13</v>
      </c>
      <c r="F7">
        <v>66.7</v>
      </c>
      <c r="G7" s="4" t="s">
        <v>2</v>
      </c>
    </row>
    <row r="8" spans="1:11" x14ac:dyDescent="0.3">
      <c r="A8" s="10"/>
      <c r="E8" s="6" t="s">
        <v>3</v>
      </c>
      <c r="F8" s="7">
        <v>46.7</v>
      </c>
      <c r="G8" s="4" t="s">
        <v>2</v>
      </c>
      <c r="H8">
        <f>F7/F8</f>
        <v>1.4282655246252676</v>
      </c>
    </row>
    <row r="9" spans="1:11" x14ac:dyDescent="0.3">
      <c r="E9" s="6"/>
      <c r="F9" s="7"/>
      <c r="G9" s="4"/>
    </row>
    <row r="10" spans="1:11" x14ac:dyDescent="0.3">
      <c r="E10" s="6" t="s">
        <v>14</v>
      </c>
      <c r="F10" s="7">
        <v>25.02</v>
      </c>
      <c r="G10" s="4" t="s">
        <v>0</v>
      </c>
    </row>
    <row r="11" spans="1:11" x14ac:dyDescent="0.3">
      <c r="E11" s="6" t="s">
        <v>1</v>
      </c>
      <c r="F11" s="5">
        <f>F2*F3*F8</f>
        <v>17.390991270000001</v>
      </c>
      <c r="G11" s="4" t="s">
        <v>0</v>
      </c>
    </row>
    <row r="12" spans="1:11" ht="15" thickBot="1" x14ac:dyDescent="0.35">
      <c r="A12" s="15" t="s">
        <v>9</v>
      </c>
      <c r="B12" s="14" t="s">
        <v>8</v>
      </c>
      <c r="C12" s="16"/>
      <c r="D12" s="17"/>
      <c r="E12" s="3"/>
      <c r="F12" s="2"/>
      <c r="G12" s="1"/>
      <c r="H12" s="17"/>
      <c r="I12" s="16"/>
      <c r="J12" s="17"/>
      <c r="K12" s="10"/>
    </row>
    <row r="13" spans="1:11" x14ac:dyDescent="0.3">
      <c r="A13" s="13">
        <v>0</v>
      </c>
      <c r="B13" s="12"/>
      <c r="C13" s="9"/>
      <c r="D13" s="9"/>
      <c r="E13" s="16"/>
      <c r="F13" s="17"/>
      <c r="G13" s="16"/>
      <c r="H13" s="9"/>
      <c r="I13" s="9"/>
      <c r="J13" s="7"/>
    </row>
    <row r="14" spans="1:11" x14ac:dyDescent="0.3">
      <c r="A14" s="13">
        <f>A13+1500</f>
        <v>1500</v>
      </c>
      <c r="B14" s="12"/>
      <c r="C14" s="9"/>
      <c r="D14" s="9"/>
      <c r="E14" s="9"/>
      <c r="F14" s="9"/>
      <c r="G14" s="9"/>
      <c r="H14" s="9"/>
      <c r="I14" s="9"/>
      <c r="J14" s="7"/>
    </row>
    <row r="15" spans="1:11" x14ac:dyDescent="0.3">
      <c r="A15" s="13">
        <f t="shared" ref="A15:A41" si="0">A14+1500</f>
        <v>3000</v>
      </c>
      <c r="B15" s="12"/>
      <c r="C15" s="9"/>
      <c r="D15" s="18"/>
      <c r="E15" s="9"/>
      <c r="F15" s="9"/>
      <c r="G15" s="9"/>
      <c r="H15" s="19"/>
      <c r="I15" s="18"/>
      <c r="J15" s="7"/>
    </row>
    <row r="16" spans="1:11" x14ac:dyDescent="0.3">
      <c r="A16" s="13">
        <f t="shared" si="0"/>
        <v>4500</v>
      </c>
      <c r="B16" s="12"/>
      <c r="C16" s="9"/>
      <c r="D16" s="19"/>
      <c r="E16" s="18"/>
      <c r="F16" s="9"/>
      <c r="G16" s="9"/>
      <c r="H16" s="19"/>
      <c r="I16" s="19"/>
      <c r="J16" s="7"/>
    </row>
    <row r="17" spans="1:10" x14ac:dyDescent="0.3">
      <c r="A17" s="13">
        <f t="shared" si="0"/>
        <v>6000</v>
      </c>
      <c r="B17" s="12"/>
      <c r="C17" s="9"/>
      <c r="D17" s="9"/>
      <c r="E17" s="19"/>
      <c r="F17" s="9"/>
      <c r="G17" s="9"/>
      <c r="H17" s="9"/>
      <c r="I17" s="9"/>
      <c r="J17" s="7"/>
    </row>
    <row r="18" spans="1:10" x14ac:dyDescent="0.3">
      <c r="A18" s="13">
        <f t="shared" si="0"/>
        <v>7500</v>
      </c>
      <c r="B18" s="12"/>
      <c r="C18" s="9"/>
      <c r="D18" s="9"/>
      <c r="E18" s="9"/>
      <c r="F18" s="9"/>
      <c r="G18" s="9"/>
      <c r="H18" s="9"/>
      <c r="I18" s="9"/>
      <c r="J18" s="7"/>
    </row>
    <row r="19" spans="1:10" x14ac:dyDescent="0.3">
      <c r="A19" s="13">
        <f t="shared" si="0"/>
        <v>9000</v>
      </c>
      <c r="B19" s="12"/>
      <c r="C19" s="9"/>
      <c r="D19" s="9"/>
      <c r="E19" s="9"/>
      <c r="F19" s="9"/>
      <c r="G19" s="9"/>
      <c r="H19" s="9"/>
      <c r="I19" s="9"/>
      <c r="J19" s="7"/>
    </row>
    <row r="20" spans="1:10" x14ac:dyDescent="0.3">
      <c r="A20" s="13">
        <f t="shared" si="0"/>
        <v>10500</v>
      </c>
      <c r="B20" s="12"/>
      <c r="C20" s="9"/>
      <c r="D20" s="9"/>
      <c r="E20" s="9"/>
      <c r="F20" s="9"/>
      <c r="G20" s="9"/>
      <c r="H20" s="9"/>
      <c r="I20" s="9"/>
      <c r="J20" s="7"/>
    </row>
    <row r="21" spans="1:10" x14ac:dyDescent="0.3">
      <c r="A21" s="13">
        <f t="shared" si="0"/>
        <v>12000</v>
      </c>
      <c r="B21" s="12"/>
      <c r="C21" s="9"/>
      <c r="D21" s="9"/>
      <c r="E21" s="9"/>
      <c r="F21" s="9"/>
      <c r="G21" s="9"/>
      <c r="H21" s="9"/>
      <c r="I21" s="9"/>
      <c r="J21" s="7"/>
    </row>
    <row r="22" spans="1:10" x14ac:dyDescent="0.3">
      <c r="A22" s="13">
        <f t="shared" si="0"/>
        <v>13500</v>
      </c>
      <c r="B22" s="12"/>
      <c r="C22" s="9"/>
      <c r="D22" s="9"/>
      <c r="E22" s="9"/>
      <c r="F22" s="9"/>
      <c r="G22" s="9"/>
      <c r="H22" s="9"/>
      <c r="I22" s="9"/>
      <c r="J22" s="7"/>
    </row>
    <row r="23" spans="1:10" x14ac:dyDescent="0.3">
      <c r="A23" s="13">
        <f t="shared" si="0"/>
        <v>15000</v>
      </c>
      <c r="B23" s="12"/>
      <c r="C23" s="9"/>
      <c r="D23" s="9"/>
      <c r="E23" s="9"/>
      <c r="F23" s="9"/>
      <c r="G23" s="9"/>
      <c r="H23" s="9"/>
      <c r="I23" s="9"/>
      <c r="J23" s="7"/>
    </row>
    <row r="24" spans="1:10" x14ac:dyDescent="0.3">
      <c r="A24" s="13">
        <f t="shared" si="0"/>
        <v>16500</v>
      </c>
      <c r="B24" s="12"/>
      <c r="C24" s="9"/>
      <c r="D24" s="9"/>
      <c r="E24" s="9"/>
      <c r="F24" s="9"/>
      <c r="G24" s="9"/>
      <c r="H24" s="9"/>
      <c r="I24" s="9"/>
      <c r="J24" s="7"/>
    </row>
    <row r="25" spans="1:10" x14ac:dyDescent="0.3">
      <c r="A25" s="13">
        <f t="shared" si="0"/>
        <v>18000</v>
      </c>
      <c r="B25" s="12"/>
      <c r="C25" s="9"/>
      <c r="D25" s="9"/>
      <c r="E25" s="9"/>
      <c r="F25" s="9"/>
      <c r="G25" s="9"/>
      <c r="H25" s="9"/>
      <c r="I25" s="9"/>
      <c r="J25" s="7"/>
    </row>
    <row r="26" spans="1:10" x14ac:dyDescent="0.3">
      <c r="A26" s="13">
        <f t="shared" si="0"/>
        <v>19500</v>
      </c>
      <c r="B26" s="12"/>
      <c r="C26" s="9"/>
      <c r="D26" s="9"/>
      <c r="E26" s="9"/>
      <c r="F26" s="9"/>
      <c r="G26" s="9"/>
      <c r="H26" s="9"/>
      <c r="I26" s="9"/>
      <c r="J26" s="7"/>
    </row>
    <row r="27" spans="1:10" x14ac:dyDescent="0.3">
      <c r="A27" s="13">
        <f t="shared" si="0"/>
        <v>21000</v>
      </c>
      <c r="B27" s="12"/>
      <c r="C27" s="9"/>
      <c r="D27" s="9"/>
      <c r="E27" s="9"/>
      <c r="F27" s="9"/>
      <c r="G27" s="9"/>
      <c r="H27" s="9"/>
      <c r="I27" s="9"/>
      <c r="J27" s="7"/>
    </row>
    <row r="28" spans="1:10" x14ac:dyDescent="0.3">
      <c r="A28" s="13">
        <f t="shared" si="0"/>
        <v>22500</v>
      </c>
      <c r="B28" s="12"/>
      <c r="C28" s="9"/>
      <c r="D28" s="9"/>
      <c r="E28" s="9"/>
      <c r="F28" s="9"/>
      <c r="G28" s="9"/>
      <c r="H28" s="9"/>
      <c r="I28" s="9"/>
      <c r="J28" s="7"/>
    </row>
    <row r="29" spans="1:10" x14ac:dyDescent="0.3">
      <c r="A29" s="13">
        <f t="shared" si="0"/>
        <v>24000</v>
      </c>
      <c r="B29" s="12"/>
      <c r="C29" s="9"/>
      <c r="D29" s="9"/>
      <c r="E29" s="9"/>
      <c r="F29" s="9"/>
      <c r="G29" s="9"/>
      <c r="H29" s="9"/>
      <c r="I29" s="9"/>
      <c r="J29" s="7"/>
    </row>
    <row r="30" spans="1:10" x14ac:dyDescent="0.3">
      <c r="A30" s="13">
        <f t="shared" si="0"/>
        <v>25500</v>
      </c>
      <c r="B30" s="12"/>
      <c r="C30" s="9"/>
      <c r="D30" s="9"/>
      <c r="E30" s="9"/>
      <c r="F30" s="9"/>
      <c r="G30" s="9"/>
      <c r="H30" s="9"/>
      <c r="I30" s="9"/>
      <c r="J30" s="7"/>
    </row>
    <row r="31" spans="1:10" x14ac:dyDescent="0.3">
      <c r="A31" s="13">
        <f t="shared" si="0"/>
        <v>27000</v>
      </c>
      <c r="B31" s="12"/>
      <c r="C31" s="9"/>
      <c r="D31" s="9"/>
      <c r="E31" s="9"/>
      <c r="F31" s="9"/>
      <c r="G31" s="9"/>
      <c r="H31" s="9"/>
      <c r="I31" s="9"/>
      <c r="J31" s="7"/>
    </row>
    <row r="32" spans="1:10" x14ac:dyDescent="0.3">
      <c r="A32" s="13">
        <f t="shared" si="0"/>
        <v>28500</v>
      </c>
      <c r="B32" s="12"/>
      <c r="C32" s="9"/>
      <c r="D32" s="9"/>
      <c r="E32" s="9"/>
      <c r="F32" s="9"/>
      <c r="G32" s="9"/>
      <c r="H32" s="9"/>
      <c r="I32" s="9"/>
      <c r="J32" s="7"/>
    </row>
    <row r="33" spans="1:10" x14ac:dyDescent="0.3">
      <c r="A33" s="13">
        <f t="shared" si="0"/>
        <v>30000</v>
      </c>
      <c r="B33" s="12"/>
      <c r="C33" s="9"/>
      <c r="D33" s="9"/>
      <c r="E33" s="9"/>
      <c r="F33" s="9"/>
      <c r="G33" s="9"/>
      <c r="H33" s="9"/>
      <c r="I33" s="9"/>
      <c r="J33" s="7"/>
    </row>
    <row r="34" spans="1:10" x14ac:dyDescent="0.3">
      <c r="A34" s="13">
        <f t="shared" si="0"/>
        <v>31500</v>
      </c>
      <c r="B34" s="12"/>
      <c r="C34" s="9"/>
      <c r="D34" s="9"/>
      <c r="E34" s="9"/>
      <c r="F34" s="9"/>
      <c r="G34" s="9"/>
      <c r="H34" s="9"/>
      <c r="I34" s="9"/>
      <c r="J34" s="7"/>
    </row>
    <row r="35" spans="1:10" x14ac:dyDescent="0.3">
      <c r="A35" s="13">
        <f t="shared" si="0"/>
        <v>33000</v>
      </c>
      <c r="B35" s="12"/>
      <c r="C35" s="9"/>
      <c r="D35" s="9"/>
      <c r="E35" s="9"/>
      <c r="F35" s="9"/>
      <c r="G35" s="9"/>
      <c r="H35" s="9"/>
      <c r="I35" s="9"/>
      <c r="J35" s="7"/>
    </row>
    <row r="36" spans="1:10" x14ac:dyDescent="0.3">
      <c r="A36" s="13">
        <f t="shared" si="0"/>
        <v>34500</v>
      </c>
      <c r="B36" s="12"/>
      <c r="C36" s="9"/>
      <c r="D36" s="9"/>
      <c r="E36" s="9"/>
      <c r="F36" s="9"/>
      <c r="G36" s="9"/>
      <c r="H36" s="9"/>
      <c r="I36" s="9"/>
      <c r="J36" s="7"/>
    </row>
    <row r="37" spans="1:10" x14ac:dyDescent="0.3">
      <c r="A37" s="13">
        <f t="shared" si="0"/>
        <v>36000</v>
      </c>
      <c r="B37" s="12"/>
      <c r="C37" s="9"/>
      <c r="D37" s="9"/>
      <c r="E37" s="9"/>
      <c r="F37" s="9"/>
      <c r="G37" s="9"/>
      <c r="H37" s="9"/>
      <c r="I37" s="9"/>
      <c r="J37" s="7"/>
    </row>
    <row r="38" spans="1:10" x14ac:dyDescent="0.3">
      <c r="A38" s="13">
        <f t="shared" si="0"/>
        <v>37500</v>
      </c>
      <c r="B38" s="12"/>
      <c r="C38" s="9"/>
      <c r="D38" s="9"/>
      <c r="E38" s="9"/>
      <c r="F38" s="9"/>
      <c r="G38" s="9"/>
      <c r="H38" s="9"/>
      <c r="I38" s="9"/>
      <c r="J38" s="7"/>
    </row>
    <row r="39" spans="1:10" x14ac:dyDescent="0.3">
      <c r="A39" s="13">
        <f>A38+1500</f>
        <v>39000</v>
      </c>
      <c r="B39" s="12"/>
      <c r="C39" s="9"/>
      <c r="D39" s="9"/>
      <c r="E39" s="9"/>
      <c r="F39" s="9"/>
      <c r="G39" s="9"/>
      <c r="H39" s="9"/>
      <c r="I39" s="9"/>
      <c r="J39" s="7"/>
    </row>
    <row r="40" spans="1:10" x14ac:dyDescent="0.3">
      <c r="A40" s="13">
        <f t="shared" si="0"/>
        <v>40500</v>
      </c>
      <c r="B40" s="12"/>
      <c r="C40" s="9"/>
      <c r="D40" s="9"/>
      <c r="E40" s="9"/>
      <c r="F40" s="9"/>
      <c r="G40" s="9"/>
      <c r="H40" s="9"/>
      <c r="I40" s="9"/>
      <c r="J40" s="7"/>
    </row>
    <row r="41" spans="1:10" x14ac:dyDescent="0.3">
      <c r="A41" s="13">
        <f t="shared" si="0"/>
        <v>42000</v>
      </c>
      <c r="B41" s="12"/>
      <c r="C41" s="9"/>
      <c r="D41" s="9"/>
      <c r="E41" s="9"/>
      <c r="F41" s="9"/>
      <c r="G41" s="9"/>
      <c r="H41" s="9"/>
      <c r="I41" s="9"/>
      <c r="J41" s="7"/>
    </row>
    <row r="42" spans="1:10" x14ac:dyDescent="0.3">
      <c r="A42" s="13">
        <f>A41+1500</f>
        <v>43500</v>
      </c>
      <c r="B42" s="12"/>
      <c r="C42" s="9"/>
      <c r="D42" s="9"/>
      <c r="E42" s="9"/>
      <c r="F42" s="9"/>
      <c r="G42" s="9"/>
      <c r="H42" s="9"/>
      <c r="I42" s="9"/>
      <c r="J42" s="7"/>
    </row>
    <row r="43" spans="1:10" x14ac:dyDescent="0.3">
      <c r="A43" s="13">
        <f t="shared" ref="A43:A48" si="1">A42+1500</f>
        <v>45000</v>
      </c>
      <c r="B43" s="12"/>
      <c r="C43" s="9"/>
      <c r="D43" s="9"/>
      <c r="E43" s="9"/>
      <c r="F43" s="9"/>
      <c r="G43" s="9"/>
      <c r="H43" s="9"/>
      <c r="I43" s="9"/>
      <c r="J43" s="7"/>
    </row>
    <row r="44" spans="1:10" x14ac:dyDescent="0.3">
      <c r="A44" s="13">
        <f t="shared" si="1"/>
        <v>46500</v>
      </c>
      <c r="B44" s="12"/>
      <c r="C44" s="9"/>
      <c r="D44" s="9"/>
      <c r="E44" s="9"/>
      <c r="F44" s="9"/>
      <c r="G44" s="9"/>
      <c r="H44" s="9"/>
      <c r="I44" s="9"/>
      <c r="J44" s="7"/>
    </row>
    <row r="45" spans="1:10" x14ac:dyDescent="0.3">
      <c r="A45" s="13">
        <f t="shared" si="1"/>
        <v>48000</v>
      </c>
      <c r="B45" s="12"/>
      <c r="C45" s="9"/>
      <c r="D45" s="9"/>
      <c r="E45" s="9"/>
      <c r="F45" s="9"/>
      <c r="G45" s="9"/>
      <c r="H45" s="9"/>
      <c r="I45" s="9"/>
      <c r="J45" s="7"/>
    </row>
    <row r="46" spans="1:10" x14ac:dyDescent="0.3">
      <c r="A46" s="13">
        <f t="shared" si="1"/>
        <v>49500</v>
      </c>
      <c r="B46" s="12"/>
      <c r="C46" s="9"/>
      <c r="D46" s="9"/>
      <c r="E46" s="9"/>
      <c r="F46" s="9"/>
      <c r="G46" s="9"/>
      <c r="H46" s="9"/>
      <c r="I46" s="9"/>
      <c r="J46" s="7"/>
    </row>
    <row r="47" spans="1:10" x14ac:dyDescent="0.3">
      <c r="A47" s="13">
        <f t="shared" si="1"/>
        <v>51000</v>
      </c>
      <c r="B47" s="12"/>
      <c r="C47" s="9"/>
      <c r="D47" s="9"/>
      <c r="E47" s="9"/>
      <c r="F47" s="9"/>
      <c r="G47" s="9"/>
      <c r="H47" s="9"/>
      <c r="I47" s="9"/>
      <c r="J47" s="7"/>
    </row>
    <row r="48" spans="1:10" x14ac:dyDescent="0.3">
      <c r="A48" s="13">
        <f t="shared" si="1"/>
        <v>52500</v>
      </c>
      <c r="B48" s="12"/>
      <c r="C48" s="9"/>
      <c r="D48" s="9"/>
      <c r="E48" s="9"/>
      <c r="F48" s="9"/>
      <c r="G48" s="9"/>
      <c r="H48" s="9"/>
      <c r="I48" s="9"/>
      <c r="J48" s="7"/>
    </row>
    <row r="49" spans="1:10" x14ac:dyDescent="0.3">
      <c r="A49" s="13"/>
      <c r="B49" s="12"/>
      <c r="C49" s="9"/>
      <c r="D49" s="9"/>
      <c r="E49" s="9"/>
      <c r="F49" s="9"/>
      <c r="G49" s="9"/>
      <c r="H49" s="9"/>
      <c r="I49" s="9"/>
      <c r="J49" s="7"/>
    </row>
    <row r="50" spans="1:10" x14ac:dyDescent="0.3">
      <c r="A50" s="13"/>
      <c r="B50" s="12"/>
      <c r="C50" s="9"/>
      <c r="D50" s="9"/>
      <c r="E50" s="9"/>
      <c r="F50" s="9"/>
      <c r="G50" s="9"/>
      <c r="H50" s="9"/>
      <c r="I50" s="9"/>
      <c r="J50" s="7"/>
    </row>
    <row r="51" spans="1:10" x14ac:dyDescent="0.3">
      <c r="A51" s="13"/>
      <c r="B51" s="12"/>
      <c r="C51" s="9"/>
      <c r="D51" s="9"/>
      <c r="E51" s="9"/>
      <c r="F51" s="9"/>
      <c r="G51" s="9"/>
      <c r="H51" s="9"/>
      <c r="I51" s="9"/>
      <c r="J51" s="7"/>
    </row>
    <row r="52" spans="1:10" x14ac:dyDescent="0.3">
      <c r="A52" s="13"/>
      <c r="B52" s="12"/>
      <c r="C52" s="9"/>
      <c r="D52" s="9"/>
      <c r="E52" s="9"/>
      <c r="F52" s="9"/>
      <c r="G52" s="9"/>
      <c r="H52" s="9"/>
      <c r="I52" s="9"/>
      <c r="J52" s="7"/>
    </row>
    <row r="53" spans="1:10" x14ac:dyDescent="0.3">
      <c r="A53" s="13"/>
      <c r="B53" s="12"/>
      <c r="C53" s="9"/>
      <c r="D53" s="9"/>
      <c r="E53" s="9"/>
      <c r="F53" s="9"/>
      <c r="G53" s="9"/>
      <c r="H53" s="9"/>
      <c r="I53" s="9"/>
      <c r="J53" s="7"/>
    </row>
    <row r="54" spans="1:10" x14ac:dyDescent="0.3">
      <c r="A54" s="13"/>
      <c r="B54" s="12"/>
      <c r="C54" s="9"/>
      <c r="D54" s="9"/>
      <c r="E54" s="9"/>
      <c r="F54" s="9"/>
      <c r="G54" s="9"/>
      <c r="H54" s="9"/>
      <c r="I54" s="9"/>
      <c r="J54" s="7"/>
    </row>
    <row r="55" spans="1:10" x14ac:dyDescent="0.3">
      <c r="A55" s="13"/>
      <c r="B55" s="12"/>
      <c r="C55" s="9"/>
      <c r="D55" s="9"/>
      <c r="E55" s="9"/>
      <c r="F55" s="9"/>
      <c r="G55" s="9"/>
      <c r="H55" s="9"/>
      <c r="I55" s="9"/>
      <c r="J55" s="7"/>
    </row>
    <row r="56" spans="1:10" x14ac:dyDescent="0.3">
      <c r="A56" s="13"/>
      <c r="B56" s="12"/>
      <c r="C56" s="9"/>
      <c r="D56" s="9"/>
      <c r="E56" s="9"/>
      <c r="F56" s="9"/>
      <c r="G56" s="9"/>
      <c r="H56" s="9"/>
      <c r="I56" s="9"/>
      <c r="J56" s="7"/>
    </row>
    <row r="57" spans="1:10" x14ac:dyDescent="0.3">
      <c r="A57" s="13"/>
      <c r="B57" s="12"/>
      <c r="C57" s="9"/>
      <c r="D57" s="9"/>
      <c r="E57" s="9"/>
      <c r="F57" s="9"/>
      <c r="G57" s="9"/>
      <c r="H57" s="9"/>
      <c r="I57" s="9"/>
      <c r="J57" s="7"/>
    </row>
    <row r="58" spans="1:10" x14ac:dyDescent="0.3">
      <c r="A58" s="13"/>
      <c r="B58" s="12"/>
      <c r="C58" s="9"/>
      <c r="D58" s="9"/>
      <c r="E58" s="9"/>
      <c r="F58" s="9"/>
      <c r="G58" s="9"/>
      <c r="H58" s="9"/>
      <c r="I58" s="9"/>
      <c r="J58" s="7"/>
    </row>
    <row r="59" spans="1:10" x14ac:dyDescent="0.3">
      <c r="A59" s="13"/>
      <c r="B59" s="12"/>
      <c r="C59" s="9"/>
      <c r="D59" s="9"/>
      <c r="E59" s="9"/>
      <c r="F59" s="9"/>
      <c r="G59" s="9"/>
      <c r="H59" s="9"/>
      <c r="I59" s="9"/>
      <c r="J59" s="7"/>
    </row>
    <row r="60" spans="1:10" x14ac:dyDescent="0.3">
      <c r="A60" s="13"/>
      <c r="B60" s="12"/>
      <c r="C60" s="9"/>
      <c r="D60" s="9"/>
      <c r="E60" s="9"/>
      <c r="F60" s="9"/>
      <c r="G60" s="9"/>
      <c r="H60" s="9"/>
      <c r="I60" s="9"/>
      <c r="J60" s="7"/>
    </row>
    <row r="61" spans="1:10" x14ac:dyDescent="0.3">
      <c r="A61" s="13"/>
      <c r="B61" s="12"/>
      <c r="C61" s="9"/>
      <c r="D61" s="9"/>
      <c r="E61" s="9"/>
      <c r="F61" s="9"/>
      <c r="G61" s="9"/>
      <c r="H61" s="9"/>
      <c r="I61" s="9"/>
      <c r="J61" s="7"/>
    </row>
    <row r="62" spans="1:10" x14ac:dyDescent="0.3">
      <c r="A62" s="13"/>
      <c r="B62" s="12"/>
      <c r="C62" s="9"/>
      <c r="D62" s="9"/>
      <c r="E62" s="9"/>
      <c r="F62" s="9"/>
      <c r="G62" s="9"/>
      <c r="H62" s="9"/>
      <c r="I62" s="9"/>
      <c r="J62" s="7"/>
    </row>
    <row r="63" spans="1:10" x14ac:dyDescent="0.3">
      <c r="A63" s="13"/>
      <c r="B63" s="12"/>
      <c r="C63" s="9"/>
      <c r="D63" s="9"/>
      <c r="E63" s="9"/>
      <c r="F63" s="9"/>
      <c r="G63" s="9"/>
      <c r="H63" s="9"/>
      <c r="I63" s="9"/>
      <c r="J63" s="7"/>
    </row>
    <row r="64" spans="1:10" x14ac:dyDescent="0.3">
      <c r="A64" s="13"/>
      <c r="B64" s="12"/>
      <c r="C64" s="9"/>
      <c r="D64" s="9"/>
      <c r="E64" s="9"/>
      <c r="F64" s="9"/>
      <c r="G64" s="9"/>
      <c r="H64" s="9"/>
      <c r="I64" s="9"/>
      <c r="J64" s="7"/>
    </row>
    <row r="65" spans="1:10" x14ac:dyDescent="0.3">
      <c r="A65" s="13"/>
      <c r="B65" s="12"/>
      <c r="C65" s="9"/>
      <c r="D65" s="9"/>
      <c r="E65" s="9"/>
      <c r="F65" s="9"/>
      <c r="G65" s="9"/>
      <c r="H65" s="9"/>
      <c r="I65" s="9"/>
      <c r="J65" s="7"/>
    </row>
    <row r="66" spans="1:10" x14ac:dyDescent="0.3">
      <c r="A66" s="13"/>
      <c r="B66" s="12"/>
      <c r="C66" s="9"/>
      <c r="D66" s="9"/>
      <c r="E66" s="9"/>
      <c r="F66" s="9"/>
      <c r="G66" s="9"/>
      <c r="H66" s="9"/>
      <c r="I66" s="9"/>
      <c r="J66" s="7"/>
    </row>
    <row r="67" spans="1:10" x14ac:dyDescent="0.3">
      <c r="A67" s="13"/>
      <c r="B67" s="12"/>
      <c r="C67" s="9"/>
      <c r="D67" s="9"/>
      <c r="E67" s="9"/>
      <c r="F67" s="9"/>
      <c r="G67" s="9"/>
      <c r="H67" s="9"/>
      <c r="I67" s="9"/>
      <c r="J67" s="7"/>
    </row>
    <row r="68" spans="1:10" x14ac:dyDescent="0.3">
      <c r="A68" s="13"/>
      <c r="B68" s="12"/>
      <c r="C68" s="9"/>
      <c r="D68" s="9"/>
      <c r="E68" s="9"/>
      <c r="F68" s="9"/>
      <c r="G68" s="9"/>
      <c r="H68" s="9"/>
      <c r="I68" s="9"/>
      <c r="J68" s="7"/>
    </row>
    <row r="69" spans="1:10" x14ac:dyDescent="0.3">
      <c r="A69" s="13"/>
      <c r="B69" s="12"/>
      <c r="C69" s="9"/>
      <c r="D69" s="9"/>
      <c r="E69" s="9"/>
      <c r="F69" s="9"/>
      <c r="G69" s="9"/>
      <c r="H69" s="9"/>
      <c r="I69" s="9"/>
      <c r="J69" s="7"/>
    </row>
    <row r="70" spans="1:10" x14ac:dyDescent="0.3">
      <c r="A70" s="13"/>
      <c r="B70" s="12"/>
      <c r="C70" s="9"/>
      <c r="D70" s="9"/>
      <c r="E70" s="9"/>
      <c r="F70" s="9"/>
      <c r="G70" s="9"/>
      <c r="H70" s="9"/>
      <c r="I70" s="9"/>
      <c r="J70" s="7"/>
    </row>
    <row r="71" spans="1:10" x14ac:dyDescent="0.3">
      <c r="A71" s="13"/>
      <c r="B71" s="12"/>
      <c r="C71" s="9"/>
      <c r="D71" s="9"/>
      <c r="E71" s="9"/>
      <c r="F71" s="9"/>
      <c r="G71" s="9"/>
      <c r="H71" s="9"/>
      <c r="I71" s="9"/>
      <c r="J71" s="7"/>
    </row>
    <row r="72" spans="1:10" x14ac:dyDescent="0.3">
      <c r="A72" s="13"/>
      <c r="B72" s="12"/>
      <c r="C72" s="9"/>
      <c r="D72" s="9"/>
      <c r="E72" s="9"/>
      <c r="F72" s="9"/>
      <c r="G72" s="9"/>
      <c r="H72" s="9"/>
      <c r="I72" s="9"/>
      <c r="J72" s="7"/>
    </row>
    <row r="73" spans="1:10" x14ac:dyDescent="0.3">
      <c r="A73" s="13"/>
      <c r="B73" s="12"/>
      <c r="C73" s="9"/>
      <c r="D73" s="9"/>
      <c r="E73" s="9"/>
      <c r="F73" s="9"/>
      <c r="G73" s="9"/>
      <c r="H73" s="9"/>
      <c r="I73" s="9"/>
      <c r="J73" s="7"/>
    </row>
    <row r="74" spans="1:10" x14ac:dyDescent="0.3">
      <c r="A74" s="13"/>
      <c r="B74" s="12"/>
      <c r="C74" s="9"/>
      <c r="D74" s="9"/>
      <c r="E74" s="9"/>
      <c r="F74" s="9"/>
      <c r="G74" s="9"/>
      <c r="H74" s="9"/>
      <c r="I74" s="9"/>
      <c r="J74" s="7"/>
    </row>
    <row r="75" spans="1:10" x14ac:dyDescent="0.3">
      <c r="A75" s="13"/>
      <c r="B75" s="12"/>
      <c r="C75" s="9"/>
      <c r="D75" s="9"/>
      <c r="E75" s="9"/>
      <c r="F75" s="9"/>
      <c r="G75" s="9"/>
      <c r="H75" s="9"/>
      <c r="I75" s="9"/>
      <c r="J75" s="7"/>
    </row>
    <row r="76" spans="1:10" x14ac:dyDescent="0.3">
      <c r="A76" s="13"/>
      <c r="B76" s="12"/>
      <c r="C76" s="9"/>
      <c r="D76" s="9"/>
      <c r="E76" s="9"/>
      <c r="F76" s="9"/>
      <c r="G76" s="9"/>
      <c r="H76" s="9"/>
      <c r="I76" s="9"/>
      <c r="J76" s="7"/>
    </row>
    <row r="77" spans="1:10" x14ac:dyDescent="0.3">
      <c r="A77" s="13"/>
      <c r="B77" s="12"/>
      <c r="C77" s="9"/>
      <c r="D77" s="9"/>
      <c r="E77" s="9"/>
      <c r="F77" s="9"/>
      <c r="G77" s="9"/>
      <c r="H77" s="9"/>
      <c r="I77" s="9"/>
      <c r="J77" s="7"/>
    </row>
    <row r="78" spans="1:10" x14ac:dyDescent="0.3">
      <c r="A78" s="13"/>
      <c r="B78" s="12"/>
      <c r="C78" s="9"/>
      <c r="D78" s="9"/>
      <c r="E78" s="9"/>
      <c r="F78" s="9"/>
      <c r="G78" s="9"/>
      <c r="H78" s="9"/>
      <c r="I78" s="9"/>
      <c r="J78" s="7"/>
    </row>
    <row r="79" spans="1:10" x14ac:dyDescent="0.3">
      <c r="A79" s="13"/>
      <c r="B79" s="12"/>
      <c r="C79" s="9"/>
      <c r="D79" s="9"/>
      <c r="E79" s="9"/>
      <c r="F79" s="9"/>
      <c r="G79" s="9"/>
      <c r="H79" s="9"/>
      <c r="I79" s="9"/>
      <c r="J79" s="7"/>
    </row>
    <row r="80" spans="1:10" x14ac:dyDescent="0.3">
      <c r="A80" s="13"/>
      <c r="B80" s="12"/>
      <c r="C80" s="9"/>
      <c r="D80" s="9"/>
      <c r="E80" s="9"/>
      <c r="F80" s="9"/>
      <c r="G80" s="9"/>
      <c r="H80" s="9"/>
      <c r="I80" s="9"/>
      <c r="J80" s="7"/>
    </row>
    <row r="81" spans="1:10" x14ac:dyDescent="0.3">
      <c r="A81" s="13"/>
      <c r="B81" s="12"/>
      <c r="C81" s="9"/>
      <c r="D81" s="9"/>
      <c r="E81" s="9"/>
      <c r="F81" s="9"/>
      <c r="G81" s="9"/>
      <c r="H81" s="9"/>
      <c r="I81" s="9"/>
      <c r="J81" s="7"/>
    </row>
    <row r="82" spans="1:10" x14ac:dyDescent="0.3">
      <c r="A82" s="13"/>
      <c r="B82" s="12"/>
      <c r="C82" s="9"/>
      <c r="D82" s="9"/>
      <c r="E82" s="9"/>
      <c r="F82" s="9"/>
      <c r="G82" s="9"/>
      <c r="H82" s="9"/>
      <c r="I82" s="9"/>
      <c r="J82" s="7"/>
    </row>
    <row r="83" spans="1:10" x14ac:dyDescent="0.3">
      <c r="A83" s="13"/>
      <c r="B83" s="12"/>
      <c r="C83" s="9"/>
      <c r="D83" s="9"/>
      <c r="E83" s="9"/>
      <c r="F83" s="9"/>
      <c r="G83" s="9"/>
      <c r="H83" s="9"/>
      <c r="I83" s="9"/>
      <c r="J83" s="7"/>
    </row>
    <row r="84" spans="1:10" x14ac:dyDescent="0.3">
      <c r="A84" s="13"/>
      <c r="B84" s="12"/>
      <c r="C84" s="9"/>
      <c r="D84" s="9"/>
      <c r="E84" s="9"/>
      <c r="F84" s="9"/>
      <c r="G84" s="9"/>
      <c r="H84" s="9"/>
      <c r="I84" s="9"/>
      <c r="J84" s="7"/>
    </row>
    <row r="85" spans="1:10" x14ac:dyDescent="0.3">
      <c r="A85" s="13"/>
      <c r="B85" s="12"/>
      <c r="C85" s="9"/>
      <c r="D85" s="9"/>
      <c r="E85" s="9"/>
      <c r="F85" s="9"/>
      <c r="G85" s="9"/>
      <c r="H85" s="9"/>
      <c r="I85" s="9"/>
      <c r="J85" s="7"/>
    </row>
    <row r="86" spans="1:10" x14ac:dyDescent="0.3">
      <c r="A86" s="13"/>
      <c r="B86" s="12"/>
      <c r="C86" s="9"/>
      <c r="D86" s="9"/>
      <c r="E86" s="9"/>
      <c r="F86" s="9"/>
      <c r="G86" s="9"/>
      <c r="H86" s="9"/>
      <c r="I86" s="9"/>
      <c r="J86" s="7"/>
    </row>
    <row r="87" spans="1:10" x14ac:dyDescent="0.3">
      <c r="A87" s="13"/>
      <c r="B87" s="12"/>
      <c r="C87" s="9"/>
      <c r="D87" s="9"/>
      <c r="E87" s="9"/>
      <c r="F87" s="9"/>
      <c r="G87" s="9"/>
      <c r="H87" s="9"/>
      <c r="I87" s="9"/>
      <c r="J87" s="7"/>
    </row>
    <row r="88" spans="1:10" x14ac:dyDescent="0.3">
      <c r="A88" s="13"/>
      <c r="B88" s="12"/>
      <c r="C88" s="9"/>
      <c r="D88" s="9"/>
      <c r="E88" s="9"/>
      <c r="F88" s="9"/>
      <c r="G88" s="9"/>
      <c r="H88" s="9"/>
      <c r="I88" s="9"/>
      <c r="J88" s="7"/>
    </row>
    <row r="89" spans="1:10" x14ac:dyDescent="0.3">
      <c r="A89" s="13"/>
      <c r="B89" s="12"/>
      <c r="C89" s="9"/>
      <c r="D89" s="9"/>
      <c r="E89" s="9"/>
      <c r="F89" s="9"/>
      <c r="G89" s="9"/>
      <c r="H89" s="9"/>
      <c r="I89" s="9"/>
      <c r="J89" s="7"/>
    </row>
    <row r="90" spans="1:10" x14ac:dyDescent="0.3">
      <c r="A90" s="13"/>
      <c r="B90" s="12"/>
      <c r="C90" s="9"/>
      <c r="D90" s="9"/>
      <c r="E90" s="9"/>
      <c r="F90" s="9"/>
      <c r="G90" s="9"/>
      <c r="H90" s="9"/>
      <c r="I90" s="9"/>
      <c r="J90" s="7"/>
    </row>
    <row r="91" spans="1:10" x14ac:dyDescent="0.3">
      <c r="A91" s="13"/>
      <c r="B91" s="12"/>
      <c r="C91" s="9"/>
      <c r="D91" s="9"/>
      <c r="E91" s="9"/>
      <c r="F91" s="9"/>
      <c r="G91" s="9"/>
      <c r="H91" s="9"/>
      <c r="I91" s="9"/>
      <c r="J91" s="7"/>
    </row>
    <row r="92" spans="1:10" x14ac:dyDescent="0.3">
      <c r="A92" s="13"/>
      <c r="B92" s="12"/>
      <c r="C92" s="9"/>
      <c r="D92" s="9"/>
      <c r="E92" s="9"/>
      <c r="F92" s="9"/>
      <c r="G92" s="9"/>
      <c r="H92" s="9"/>
      <c r="I92" s="9"/>
      <c r="J92" s="7"/>
    </row>
    <row r="93" spans="1:10" x14ac:dyDescent="0.3">
      <c r="A93" s="13"/>
      <c r="B93" s="12"/>
      <c r="C93" s="9"/>
      <c r="D93" s="9"/>
      <c r="E93" s="9"/>
      <c r="F93" s="9"/>
      <c r="G93" s="9"/>
      <c r="H93" s="9"/>
      <c r="I93" s="9"/>
      <c r="J93" s="7"/>
    </row>
    <row r="94" spans="1:10" x14ac:dyDescent="0.3">
      <c r="A94" s="13"/>
      <c r="B94" s="12"/>
      <c r="C94" s="9"/>
      <c r="D94" s="9"/>
      <c r="E94" s="9"/>
      <c r="F94" s="9"/>
      <c r="G94" s="9"/>
      <c r="H94" s="9"/>
      <c r="I94" s="9"/>
      <c r="J94" s="7"/>
    </row>
    <row r="95" spans="1:10" x14ac:dyDescent="0.3">
      <c r="A95" s="13"/>
      <c r="B95" s="12"/>
      <c r="C95" s="9"/>
      <c r="D95" s="9"/>
      <c r="E95" s="9"/>
      <c r="F95" s="9"/>
      <c r="G95" s="9"/>
      <c r="H95" s="9"/>
      <c r="I95" s="9"/>
      <c r="J95" s="7"/>
    </row>
    <row r="96" spans="1:10" x14ac:dyDescent="0.3">
      <c r="A96" s="13"/>
      <c r="B96" s="12"/>
      <c r="C96" s="9"/>
      <c r="D96" s="9"/>
      <c r="E96" s="9"/>
      <c r="F96" s="9"/>
      <c r="G96" s="9"/>
      <c r="H96" s="9"/>
      <c r="I96" s="9"/>
      <c r="J96" s="7"/>
    </row>
    <row r="97" spans="1:10" x14ac:dyDescent="0.3">
      <c r="A97" s="13"/>
      <c r="B97" s="12"/>
      <c r="C97" s="9"/>
      <c r="D97" s="9"/>
      <c r="E97" s="9"/>
      <c r="F97" s="9"/>
      <c r="G97" s="9"/>
      <c r="H97" s="9"/>
      <c r="I97" s="9"/>
      <c r="J97" s="7"/>
    </row>
    <row r="98" spans="1:10" x14ac:dyDescent="0.3">
      <c r="A98" s="13"/>
      <c r="B98" s="12"/>
      <c r="C98" s="9"/>
      <c r="D98" s="9"/>
      <c r="E98" s="9"/>
      <c r="F98" s="9"/>
      <c r="G98" s="9"/>
      <c r="H98" s="9"/>
      <c r="I98" s="9"/>
      <c r="J98" s="7"/>
    </row>
    <row r="99" spans="1:10" x14ac:dyDescent="0.3">
      <c r="A99" s="13"/>
      <c r="B99" s="12"/>
      <c r="C99" s="9"/>
      <c r="D99" s="9"/>
      <c r="E99" s="9"/>
      <c r="F99" s="9"/>
      <c r="G99" s="9"/>
      <c r="H99" s="9"/>
      <c r="I99" s="9"/>
      <c r="J99" s="7"/>
    </row>
    <row r="100" spans="1:10" x14ac:dyDescent="0.3">
      <c r="A100" s="13"/>
      <c r="B100" s="12"/>
      <c r="C100" s="9"/>
      <c r="D100" s="9"/>
      <c r="E100" s="9"/>
      <c r="F100" s="9"/>
      <c r="G100" s="9"/>
      <c r="H100" s="9"/>
      <c r="I100" s="9"/>
      <c r="J100" s="7"/>
    </row>
    <row r="101" spans="1:10" x14ac:dyDescent="0.3">
      <c r="A101" s="11"/>
      <c r="B101" s="9"/>
      <c r="C101" s="9"/>
      <c r="D101" s="9"/>
      <c r="E101" s="9"/>
      <c r="F101" s="9"/>
      <c r="G101" s="9"/>
      <c r="H101" s="9"/>
      <c r="I101" s="9"/>
      <c r="J101" s="7"/>
    </row>
    <row r="102" spans="1:10" x14ac:dyDescent="0.3">
      <c r="A102" s="11"/>
      <c r="B102" s="9"/>
      <c r="C102" s="9"/>
      <c r="D102" s="9"/>
      <c r="E102" s="9"/>
      <c r="F102" s="9"/>
      <c r="G102" s="9"/>
      <c r="H102" s="9"/>
      <c r="I102" s="9"/>
      <c r="J102" s="7"/>
    </row>
    <row r="103" spans="1:10" x14ac:dyDescent="0.3">
      <c r="A103" s="11"/>
      <c r="B103" s="9"/>
      <c r="C103" s="9"/>
      <c r="D103" s="9"/>
      <c r="E103" s="9"/>
      <c r="F103" s="9"/>
      <c r="G103" s="9"/>
      <c r="H103" s="9"/>
      <c r="I103" s="9"/>
      <c r="J103" s="7"/>
    </row>
    <row r="104" spans="1:10" x14ac:dyDescent="0.3">
      <c r="A104" s="11"/>
      <c r="B104" s="9"/>
      <c r="C104" s="9"/>
      <c r="D104" s="9"/>
      <c r="E104" s="9"/>
      <c r="F104" s="9"/>
      <c r="G104" s="9"/>
      <c r="H104" s="9"/>
      <c r="I104" s="9"/>
    </row>
    <row r="105" spans="1:10" x14ac:dyDescent="0.3">
      <c r="A105" s="11"/>
      <c r="B105" s="9"/>
      <c r="C105" s="9"/>
      <c r="D105" s="9"/>
      <c r="E105" s="9"/>
      <c r="F105" s="9"/>
      <c r="G105" s="9"/>
      <c r="H105" s="9"/>
      <c r="I105" s="9"/>
    </row>
    <row r="106" spans="1:10" x14ac:dyDescent="0.3">
      <c r="A106" s="11"/>
      <c r="B106" s="9"/>
      <c r="C106" s="9"/>
      <c r="D106" s="9"/>
      <c r="E106" s="9"/>
      <c r="F106" s="9"/>
      <c r="G106" s="9"/>
      <c r="H106" s="9"/>
      <c r="I106" s="9"/>
    </row>
    <row r="107" spans="1:10" x14ac:dyDescent="0.3">
      <c r="A107" s="11"/>
      <c r="B107" s="9"/>
      <c r="C107" s="9"/>
      <c r="D107" s="9"/>
      <c r="E107" s="9"/>
      <c r="F107" s="9"/>
      <c r="G107" s="9"/>
      <c r="H107" s="9"/>
      <c r="I107" s="9"/>
    </row>
    <row r="108" spans="1:10" x14ac:dyDescent="0.3">
      <c r="A108" s="11"/>
      <c r="B108" s="9"/>
      <c r="C108" s="9"/>
      <c r="D108" s="9"/>
      <c r="E108" s="9"/>
      <c r="F108" s="9"/>
      <c r="G108" s="9"/>
      <c r="H108" s="9"/>
      <c r="I108" s="9"/>
    </row>
    <row r="109" spans="1:10" x14ac:dyDescent="0.3">
      <c r="A109" s="11"/>
      <c r="B109" s="9"/>
      <c r="C109" s="9"/>
      <c r="D109" s="9"/>
      <c r="E109" s="9"/>
      <c r="F109" s="9"/>
      <c r="G109" s="9"/>
      <c r="H109" s="9"/>
      <c r="I109" s="9"/>
    </row>
    <row r="110" spans="1:10" x14ac:dyDescent="0.3">
      <c r="A110" s="11"/>
      <c r="B110" s="9"/>
      <c r="C110" s="9"/>
      <c r="D110" s="9"/>
      <c r="E110" s="9"/>
      <c r="F110" s="9"/>
      <c r="G110" s="9"/>
      <c r="H110" s="9"/>
      <c r="I110" s="9"/>
    </row>
    <row r="111" spans="1:10" x14ac:dyDescent="0.3">
      <c r="A111" s="11"/>
      <c r="B111" s="9"/>
      <c r="C111" s="9"/>
      <c r="D111" s="9"/>
      <c r="E111" s="9"/>
      <c r="F111" s="9"/>
      <c r="G111" s="9"/>
      <c r="H111" s="9"/>
      <c r="I111" s="9"/>
    </row>
    <row r="112" spans="1:10" x14ac:dyDescent="0.3">
      <c r="A112" s="11"/>
      <c r="B112" s="9"/>
      <c r="C112" s="9"/>
      <c r="D112" s="9"/>
      <c r="E112" s="9"/>
      <c r="F112" s="9"/>
      <c r="G112" s="9"/>
      <c r="H112" s="9"/>
      <c r="I112" s="9"/>
    </row>
    <row r="113" spans="1:9" x14ac:dyDescent="0.3">
      <c r="A113" s="11"/>
      <c r="B113" s="9"/>
      <c r="C113" s="9"/>
      <c r="D113" s="9"/>
      <c r="E113" s="9"/>
      <c r="F113" s="9"/>
      <c r="G113" s="9"/>
      <c r="H113" s="9"/>
      <c r="I113" s="9"/>
    </row>
    <row r="114" spans="1:9" x14ac:dyDescent="0.3">
      <c r="A114" s="11"/>
      <c r="B114" s="9"/>
      <c r="C114" s="9"/>
      <c r="D114" s="9"/>
      <c r="E114" s="9"/>
      <c r="F114" s="9"/>
      <c r="G114" s="9"/>
      <c r="H114" s="9"/>
      <c r="I114" s="9"/>
    </row>
    <row r="115" spans="1:9" x14ac:dyDescent="0.3">
      <c r="A115" s="11"/>
      <c r="B115" s="9"/>
      <c r="C115" s="9"/>
      <c r="D115" s="9"/>
      <c r="E115" s="9"/>
      <c r="F115" s="9"/>
      <c r="G115" s="9"/>
      <c r="H115" s="9"/>
      <c r="I115" s="9"/>
    </row>
    <row r="116" spans="1:9" x14ac:dyDescent="0.3">
      <c r="A116" s="11"/>
      <c r="B116" s="9"/>
      <c r="C116" s="9"/>
      <c r="D116" s="9"/>
      <c r="E116" s="9"/>
      <c r="F116" s="9"/>
      <c r="G116" s="9"/>
      <c r="H116" s="9"/>
      <c r="I116" s="9"/>
    </row>
    <row r="117" spans="1:9" x14ac:dyDescent="0.3">
      <c r="A117" s="11"/>
      <c r="B117" s="9"/>
      <c r="C117" s="9"/>
      <c r="D117" s="9"/>
      <c r="E117" s="9"/>
      <c r="F117" s="9"/>
      <c r="G117" s="9"/>
      <c r="H117" s="9"/>
      <c r="I117" s="9"/>
    </row>
    <row r="118" spans="1:9" x14ac:dyDescent="0.3">
      <c r="A118" s="11"/>
      <c r="B118" s="9"/>
      <c r="C118" s="9"/>
      <c r="D118" s="9"/>
      <c r="E118" s="9"/>
      <c r="F118" s="9"/>
      <c r="G118" s="9"/>
      <c r="H118" s="9"/>
      <c r="I118" s="9"/>
    </row>
    <row r="119" spans="1:9" x14ac:dyDescent="0.3">
      <c r="A119" s="11"/>
      <c r="B119" s="9"/>
      <c r="C119" s="9"/>
      <c r="D119" s="9"/>
      <c r="E119" s="9"/>
      <c r="F119" s="9"/>
      <c r="G119" s="9"/>
      <c r="H119" s="9"/>
      <c r="I119" s="9"/>
    </row>
    <row r="120" spans="1:9" x14ac:dyDescent="0.3">
      <c r="A120" s="11"/>
      <c r="B120" s="9"/>
      <c r="C120" s="9"/>
      <c r="D120" s="9"/>
      <c r="E120" s="9"/>
      <c r="F120" s="9"/>
      <c r="G120" s="9"/>
      <c r="H120" s="9"/>
      <c r="I120" s="9"/>
    </row>
    <row r="121" spans="1:9" x14ac:dyDescent="0.3">
      <c r="A121" s="11"/>
      <c r="B121" s="9"/>
      <c r="C121" s="9"/>
      <c r="D121" s="9"/>
      <c r="E121" s="9"/>
      <c r="F121" s="9"/>
      <c r="G121" s="9"/>
      <c r="H121" s="9"/>
      <c r="I121" s="9"/>
    </row>
    <row r="122" spans="1:9" x14ac:dyDescent="0.3">
      <c r="A122" s="11"/>
      <c r="B122" s="9"/>
      <c r="C122" s="9"/>
      <c r="D122" s="9"/>
      <c r="E122" s="9"/>
      <c r="F122" s="9"/>
      <c r="G122" s="9"/>
      <c r="H122" s="9"/>
      <c r="I122" s="9"/>
    </row>
    <row r="123" spans="1:9" x14ac:dyDescent="0.3">
      <c r="A123" s="11"/>
      <c r="E123" s="9"/>
      <c r="F123" s="9"/>
      <c r="G123" s="9"/>
    </row>
    <row r="124" spans="1:9" x14ac:dyDescent="0.3">
      <c r="A124" s="11"/>
    </row>
    <row r="125" spans="1:9" x14ac:dyDescent="0.3">
      <c r="A125" s="11"/>
    </row>
    <row r="126" spans="1:9" x14ac:dyDescent="0.3">
      <c r="A126" s="11"/>
    </row>
    <row r="127" spans="1:9" x14ac:dyDescent="0.3">
      <c r="A127" s="11"/>
    </row>
    <row r="128" spans="1:9" x14ac:dyDescent="0.3">
      <c r="A128" s="11"/>
    </row>
    <row r="129" spans="1:1" x14ac:dyDescent="0.3">
      <c r="A129" s="11"/>
    </row>
    <row r="130" spans="1:1" x14ac:dyDescent="0.3">
      <c r="A130" s="11"/>
    </row>
    <row r="131" spans="1:1" x14ac:dyDescent="0.3">
      <c r="A131" s="11"/>
    </row>
    <row r="132" spans="1:1" x14ac:dyDescent="0.3">
      <c r="A132" s="11"/>
    </row>
    <row r="133" spans="1:1" x14ac:dyDescent="0.3">
      <c r="A133" s="11"/>
    </row>
    <row r="134" spans="1:1" x14ac:dyDescent="0.3">
      <c r="A134" s="11"/>
    </row>
    <row r="135" spans="1:1" x14ac:dyDescent="0.3">
      <c r="A135" s="11"/>
    </row>
    <row r="136" spans="1:1" x14ac:dyDescent="0.3">
      <c r="A136" s="11"/>
    </row>
    <row r="137" spans="1:1" x14ac:dyDescent="0.3">
      <c r="A137" s="11"/>
    </row>
    <row r="138" spans="1:1" x14ac:dyDescent="0.3">
      <c r="A138" s="11"/>
    </row>
    <row r="139" spans="1:1" x14ac:dyDescent="0.3">
      <c r="A139" s="11"/>
    </row>
    <row r="140" spans="1:1" x14ac:dyDescent="0.3">
      <c r="A140" s="11"/>
    </row>
    <row r="141" spans="1:1" x14ac:dyDescent="0.3">
      <c r="A141" s="11"/>
    </row>
    <row r="142" spans="1:1" x14ac:dyDescent="0.3">
      <c r="A142" s="11"/>
    </row>
    <row r="143" spans="1:1" x14ac:dyDescent="0.3">
      <c r="A143" s="11"/>
    </row>
    <row r="144" spans="1:1" x14ac:dyDescent="0.3">
      <c r="A144" s="11"/>
    </row>
    <row r="145" spans="1:1" x14ac:dyDescent="0.3">
      <c r="A145" s="11"/>
    </row>
    <row r="146" spans="1:1" x14ac:dyDescent="0.3">
      <c r="A146" s="11"/>
    </row>
    <row r="147" spans="1:1" x14ac:dyDescent="0.3">
      <c r="A147" s="11"/>
    </row>
    <row r="148" spans="1:1" x14ac:dyDescent="0.3">
      <c r="A148" s="11"/>
    </row>
    <row r="149" spans="1:1" x14ac:dyDescent="0.3">
      <c r="A149" s="11"/>
    </row>
    <row r="150" spans="1:1" x14ac:dyDescent="0.3">
      <c r="A150" s="11"/>
    </row>
    <row r="151" spans="1:1" x14ac:dyDescent="0.3">
      <c r="A151" s="11"/>
    </row>
    <row r="152" spans="1:1" x14ac:dyDescent="0.3">
      <c r="A152" s="11"/>
    </row>
    <row r="153" spans="1:1" x14ac:dyDescent="0.3">
      <c r="A153" s="11"/>
    </row>
    <row r="154" spans="1:1" x14ac:dyDescent="0.3">
      <c r="A154" s="11"/>
    </row>
    <row r="155" spans="1:1" x14ac:dyDescent="0.3">
      <c r="A155" s="11"/>
    </row>
    <row r="156" spans="1:1" x14ac:dyDescent="0.3">
      <c r="A156" s="11"/>
    </row>
    <row r="157" spans="1:1" x14ac:dyDescent="0.3">
      <c r="A157" s="11"/>
    </row>
    <row r="158" spans="1:1" x14ac:dyDescent="0.3">
      <c r="A158" s="11"/>
    </row>
    <row r="159" spans="1:1" x14ac:dyDescent="0.3">
      <c r="A159" s="11"/>
    </row>
    <row r="160" spans="1:1" x14ac:dyDescent="0.3">
      <c r="A160" s="11"/>
    </row>
    <row r="161" spans="1:1" x14ac:dyDescent="0.3">
      <c r="A161" s="11"/>
    </row>
    <row r="162" spans="1:1" x14ac:dyDescent="0.3">
      <c r="A162" s="11"/>
    </row>
    <row r="163" spans="1:1" x14ac:dyDescent="0.3">
      <c r="A163" s="11"/>
    </row>
    <row r="164" spans="1:1" x14ac:dyDescent="0.3">
      <c r="A164" s="11"/>
    </row>
    <row r="165" spans="1:1" x14ac:dyDescent="0.3">
      <c r="A165" s="11"/>
    </row>
    <row r="166" spans="1:1" x14ac:dyDescent="0.3">
      <c r="A166" s="11"/>
    </row>
    <row r="167" spans="1:1" x14ac:dyDescent="0.3">
      <c r="A167" s="11"/>
    </row>
    <row r="168" spans="1:1" x14ac:dyDescent="0.3">
      <c r="A168" s="11"/>
    </row>
    <row r="169" spans="1:1" x14ac:dyDescent="0.3">
      <c r="A169" s="11"/>
    </row>
    <row r="170" spans="1:1" x14ac:dyDescent="0.3">
      <c r="A170" s="11"/>
    </row>
    <row r="171" spans="1:1" x14ac:dyDescent="0.3">
      <c r="A171" s="11"/>
    </row>
    <row r="172" spans="1:1" x14ac:dyDescent="0.3">
      <c r="A172" s="11"/>
    </row>
    <row r="173" spans="1:1" x14ac:dyDescent="0.3">
      <c r="A173" s="11"/>
    </row>
    <row r="174" spans="1:1" x14ac:dyDescent="0.3">
      <c r="A174" s="11"/>
    </row>
    <row r="175" spans="1:1" x14ac:dyDescent="0.3">
      <c r="A175" s="11"/>
    </row>
    <row r="176" spans="1:1" x14ac:dyDescent="0.3">
      <c r="A176" s="11"/>
    </row>
    <row r="177" spans="1:1" x14ac:dyDescent="0.3">
      <c r="A177" s="11"/>
    </row>
    <row r="178" spans="1:1" x14ac:dyDescent="0.3">
      <c r="A178" s="11"/>
    </row>
    <row r="179" spans="1:1" x14ac:dyDescent="0.3">
      <c r="A179" s="11"/>
    </row>
    <row r="180" spans="1:1" x14ac:dyDescent="0.3">
      <c r="A180" s="11"/>
    </row>
    <row r="181" spans="1:1" x14ac:dyDescent="0.3">
      <c r="A181" s="11"/>
    </row>
    <row r="182" spans="1:1" x14ac:dyDescent="0.3">
      <c r="A182" s="11"/>
    </row>
    <row r="183" spans="1:1" x14ac:dyDescent="0.3">
      <c r="A183" s="11"/>
    </row>
    <row r="184" spans="1:1" x14ac:dyDescent="0.3">
      <c r="A184" s="11"/>
    </row>
    <row r="185" spans="1:1" x14ac:dyDescent="0.3">
      <c r="A185" s="11"/>
    </row>
    <row r="186" spans="1:1" x14ac:dyDescent="0.3">
      <c r="A186" s="11"/>
    </row>
    <row r="187" spans="1:1" x14ac:dyDescent="0.3">
      <c r="A187" s="11"/>
    </row>
    <row r="188" spans="1:1" x14ac:dyDescent="0.3">
      <c r="A188" s="11"/>
    </row>
    <row r="189" spans="1:1" x14ac:dyDescent="0.3">
      <c r="A189" s="11"/>
    </row>
    <row r="190" spans="1:1" x14ac:dyDescent="0.3">
      <c r="A190" s="11"/>
    </row>
    <row r="191" spans="1:1" x14ac:dyDescent="0.3">
      <c r="A191" s="11"/>
    </row>
    <row r="192" spans="1:1" x14ac:dyDescent="0.3">
      <c r="A192" s="11"/>
    </row>
    <row r="193" spans="1:1" x14ac:dyDescent="0.3">
      <c r="A193" s="11"/>
    </row>
    <row r="194" spans="1:1" x14ac:dyDescent="0.3">
      <c r="A194" s="11"/>
    </row>
    <row r="195" spans="1:1" x14ac:dyDescent="0.3">
      <c r="A195" s="11"/>
    </row>
    <row r="196" spans="1:1" x14ac:dyDescent="0.3">
      <c r="A196" s="11"/>
    </row>
    <row r="197" spans="1:1" x14ac:dyDescent="0.3">
      <c r="A197" s="11"/>
    </row>
    <row r="198" spans="1:1" x14ac:dyDescent="0.3">
      <c r="A198" s="11"/>
    </row>
    <row r="199" spans="1:1" x14ac:dyDescent="0.3">
      <c r="A199" s="11"/>
    </row>
    <row r="200" spans="1:1" x14ac:dyDescent="0.3">
      <c r="A200" s="11"/>
    </row>
    <row r="201" spans="1:1" x14ac:dyDescent="0.3">
      <c r="A201" s="11"/>
    </row>
    <row r="202" spans="1:1" x14ac:dyDescent="0.3">
      <c r="A202" s="11"/>
    </row>
    <row r="203" spans="1:1" x14ac:dyDescent="0.3">
      <c r="A203" s="11"/>
    </row>
    <row r="204" spans="1:1" x14ac:dyDescent="0.3">
      <c r="A204" s="11"/>
    </row>
    <row r="205" spans="1:1" x14ac:dyDescent="0.3">
      <c r="A205" s="11"/>
    </row>
    <row r="206" spans="1:1" x14ac:dyDescent="0.3">
      <c r="A206" s="11"/>
    </row>
    <row r="207" spans="1:1" x14ac:dyDescent="0.3">
      <c r="A207" s="11"/>
    </row>
    <row r="208" spans="1:1" x14ac:dyDescent="0.3">
      <c r="A208" s="11"/>
    </row>
    <row r="209" spans="1:1" x14ac:dyDescent="0.3">
      <c r="A209" s="11"/>
    </row>
  </sheetData>
  <mergeCells count="2">
    <mergeCell ref="E1:G1"/>
    <mergeCell ref="B3:C3"/>
  </mergeCells>
  <pageMargins left="0.7" right="0.7" top="0.75" bottom="0.75" header="0.3" footer="0.3"/>
  <pageSetup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27</vt:i4>
      </vt:variant>
    </vt:vector>
  </HeadingPairs>
  <TitlesOfParts>
    <vt:vector size="58" baseType="lpstr">
      <vt:lpstr>Details</vt:lpstr>
      <vt:lpstr>Summary_L1</vt:lpstr>
      <vt:lpstr>Summary_L2</vt:lpstr>
      <vt:lpstr>Summary_L3</vt:lpstr>
      <vt:lpstr>C-L-G7-1</vt:lpstr>
      <vt:lpstr>C-L-G7-2</vt:lpstr>
      <vt:lpstr>C-L-G7-3</vt:lpstr>
      <vt:lpstr>C-L-G7-4</vt:lpstr>
      <vt:lpstr>C-L-G7-5</vt:lpstr>
      <vt:lpstr>C-L-G7-8</vt:lpstr>
      <vt:lpstr>C-L-G7-9</vt:lpstr>
      <vt:lpstr>C-L-G7-10</vt:lpstr>
      <vt:lpstr>C-L-G7-11</vt:lpstr>
      <vt:lpstr>C-L-G7-12</vt:lpstr>
      <vt:lpstr>C-L-G8-2</vt:lpstr>
      <vt:lpstr>C-L-G8-3</vt:lpstr>
      <vt:lpstr>C-L-G8-5</vt:lpstr>
      <vt:lpstr>C-L-G8-7</vt:lpstr>
      <vt:lpstr>C-L-G8-9</vt:lpstr>
      <vt:lpstr>C-L-G8-10</vt:lpstr>
      <vt:lpstr>C-L-G8-11</vt:lpstr>
      <vt:lpstr>C-L-G8-12</vt:lpstr>
      <vt:lpstr>C-L-G9-9</vt:lpstr>
      <vt:lpstr>C-L-G9-10</vt:lpstr>
      <vt:lpstr>C-L-G9-11</vt:lpstr>
      <vt:lpstr>C-L-G9-12</vt:lpstr>
      <vt:lpstr>C-L-G9-13</vt:lpstr>
      <vt:lpstr>C-L-G9-14</vt:lpstr>
      <vt:lpstr>C-L-G9-15</vt:lpstr>
      <vt:lpstr>C-L-G9-16</vt:lpstr>
      <vt:lpstr>C-L-G9-17</vt:lpstr>
      <vt:lpstr>'C-L-G7-1'!Print_Area</vt:lpstr>
      <vt:lpstr>'C-L-G7-10'!Print_Area</vt:lpstr>
      <vt:lpstr>'C-L-G7-11'!Print_Area</vt:lpstr>
      <vt:lpstr>'C-L-G7-12'!Print_Area</vt:lpstr>
      <vt:lpstr>'C-L-G7-2'!Print_Area</vt:lpstr>
      <vt:lpstr>'C-L-G7-3'!Print_Area</vt:lpstr>
      <vt:lpstr>'C-L-G7-4'!Print_Area</vt:lpstr>
      <vt:lpstr>'C-L-G7-5'!Print_Area</vt:lpstr>
      <vt:lpstr>'C-L-G7-8'!Print_Area</vt:lpstr>
      <vt:lpstr>'C-L-G7-9'!Print_Area</vt:lpstr>
      <vt:lpstr>'C-L-G8-10'!Print_Area</vt:lpstr>
      <vt:lpstr>'C-L-G8-11'!Print_Area</vt:lpstr>
      <vt:lpstr>'C-L-G8-12'!Print_Area</vt:lpstr>
      <vt:lpstr>'C-L-G8-2'!Print_Area</vt:lpstr>
      <vt:lpstr>'C-L-G8-3'!Print_Area</vt:lpstr>
      <vt:lpstr>'C-L-G8-5'!Print_Area</vt:lpstr>
      <vt:lpstr>'C-L-G8-7'!Print_Area</vt:lpstr>
      <vt:lpstr>'C-L-G8-9'!Print_Area</vt:lpstr>
      <vt:lpstr>'C-L-G9-10'!Print_Area</vt:lpstr>
      <vt:lpstr>'C-L-G9-11'!Print_Area</vt:lpstr>
      <vt:lpstr>'C-L-G9-12'!Print_Area</vt:lpstr>
      <vt:lpstr>'C-L-G9-13'!Print_Area</vt:lpstr>
      <vt:lpstr>'C-L-G9-14'!Print_Area</vt:lpstr>
      <vt:lpstr>'C-L-G9-15'!Print_Area</vt:lpstr>
      <vt:lpstr>'C-L-G9-16'!Print_Area</vt:lpstr>
      <vt:lpstr>'C-L-G9-17'!Print_Area</vt:lpstr>
      <vt:lpstr>'C-L-G9-9'!Print_Area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Casto</dc:creator>
  <cp:lastModifiedBy>Ocasio-Latorre (US), Moises Y</cp:lastModifiedBy>
  <cp:lastPrinted>2024-03-27T14:44:10Z</cp:lastPrinted>
  <dcterms:created xsi:type="dcterms:W3CDTF">2022-12-15T18:04:53Z</dcterms:created>
  <dcterms:modified xsi:type="dcterms:W3CDTF">2024-08-01T17:53:07Z</dcterms:modified>
</cp:coreProperties>
</file>